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3\"/>
    </mc:Choice>
  </mc:AlternateContent>
  <xr:revisionPtr revIDLastSave="0" documentId="13_ncr:1_{958B06F5-6C94-4CB1-89EF-FDE36F85B624}" xr6:coauthVersionLast="47" xr6:coauthVersionMax="47" xr10:uidLastSave="{00000000-0000-0000-0000-000000000000}"/>
  <bookViews>
    <workbookView xWindow="14205" yWindow="2010" windowWidth="12780" windowHeight="11295" xr2:uid="{00000000-000D-0000-FFFF-FFFF00000000}"/>
  </bookViews>
  <sheets>
    <sheet name="Depository Corporations Survey" sheetId="1" r:id="rId1"/>
  </sheets>
  <externalReferences>
    <externalReference r:id="rId2"/>
  </externalReferences>
  <definedNames>
    <definedName name="__123Graph_AREER" hidden="1">[1]ER!#REF!</definedName>
    <definedName name="__123Graph_BREER" hidden="1">[1]ER!#REF!</definedName>
    <definedName name="__123Graph_CREER" hidden="1">[1]ER!#REF!</definedName>
    <definedName name="__3__123Graph_ACPI_ER_LOG" hidden="1">[1]ER!#REF!</definedName>
    <definedName name="__4__123Graph_BCPI_ER_LOG" hidden="1">[1]ER!#REF!</definedName>
    <definedName name="__5__123Graph_BIBA_IBRD" hidden="1">[1]WB!#REF!</definedName>
    <definedName name="_3__123Graph_ACPI_ER_LOG" hidden="1">[1]ER!#REF!</definedName>
    <definedName name="_4__123Graph_BCPI_ER_LOG" hidden="1">[1]ER!#REF!</definedName>
    <definedName name="_5__123Graph_BIBA_IBRD" hidden="1">[1]WB!#REF!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sencount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32" i="1" l="1"/>
  <c r="EC31" i="1" s="1"/>
  <c r="EC28" i="1"/>
  <c r="EC26" i="1" s="1"/>
  <c r="EC16" i="1"/>
  <c r="EC15" i="1" s="1"/>
  <c r="EC14" i="1" s="1"/>
  <c r="EC13" i="1" s="1"/>
  <c r="EC8" i="1"/>
  <c r="CQ32" i="1"/>
  <c r="CQ31" i="1" s="1"/>
  <c r="CP32" i="1"/>
  <c r="CP31" i="1" s="1"/>
  <c r="CO32" i="1"/>
  <c r="CO31" i="1" s="1"/>
  <c r="CQ28" i="1"/>
  <c r="CQ26" i="1" s="1"/>
  <c r="CP28" i="1"/>
  <c r="CP26" i="1" s="1"/>
  <c r="CO28" i="1"/>
  <c r="CO26" i="1"/>
  <c r="CQ16" i="1"/>
  <c r="CQ15" i="1" s="1"/>
  <c r="CQ14" i="1" s="1"/>
  <c r="CQ13" i="1" s="1"/>
  <c r="CP16" i="1"/>
  <c r="CP15" i="1" s="1"/>
  <c r="CP14" i="1" s="1"/>
  <c r="CP13" i="1" s="1"/>
  <c r="CO16" i="1"/>
  <c r="CO15" i="1" s="1"/>
  <c r="CO14" i="1" s="1"/>
  <c r="CO13" i="1" s="1"/>
  <c r="CQ8" i="1"/>
  <c r="CP8" i="1"/>
  <c r="CO8" i="1"/>
  <c r="CJ32" i="1"/>
  <c r="CJ31" i="1" s="1"/>
  <c r="CK32" i="1"/>
  <c r="CK31" i="1" s="1"/>
  <c r="CK25" i="1" s="1"/>
  <c r="CL32" i="1"/>
  <c r="CL31" i="1" s="1"/>
  <c r="CM32" i="1"/>
  <c r="CM31" i="1" s="1"/>
  <c r="CN32" i="1"/>
  <c r="CN31" i="1" s="1"/>
  <c r="CK26" i="1"/>
  <c r="CL26" i="1"/>
  <c r="CL25" i="1" s="1"/>
  <c r="CM26" i="1"/>
  <c r="CM25" i="1" s="1"/>
  <c r="CN26" i="1"/>
  <c r="CK16" i="1"/>
  <c r="CK15" i="1"/>
  <c r="CK14" i="1" s="1"/>
  <c r="CK13" i="1" s="1"/>
  <c r="CL16" i="1"/>
  <c r="CL15" i="1" s="1"/>
  <c r="CL14" i="1" s="1"/>
  <c r="CL13" i="1" s="1"/>
  <c r="CM16" i="1"/>
  <c r="CM15" i="1" s="1"/>
  <c r="CM14" i="1" s="1"/>
  <c r="CM13" i="1" s="1"/>
  <c r="CN16" i="1"/>
  <c r="CN15" i="1" s="1"/>
  <c r="CN14" i="1" s="1"/>
  <c r="CN13" i="1" s="1"/>
  <c r="CK8" i="1"/>
  <c r="CL8" i="1"/>
  <c r="CM8" i="1"/>
  <c r="CN8" i="1"/>
  <c r="D32" i="1"/>
  <c r="D31" i="1" s="1"/>
  <c r="E32" i="1"/>
  <c r="E31" i="1" s="1"/>
  <c r="F32" i="1"/>
  <c r="F31" i="1" s="1"/>
  <c r="G32" i="1"/>
  <c r="G31" i="1" s="1"/>
  <c r="H32" i="1"/>
  <c r="H31" i="1" s="1"/>
  <c r="I32" i="1"/>
  <c r="I31" i="1" s="1"/>
  <c r="J32" i="1"/>
  <c r="J31" i="1" s="1"/>
  <c r="J25" i="1" s="1"/>
  <c r="K32" i="1"/>
  <c r="K31" i="1" s="1"/>
  <c r="L32" i="1"/>
  <c r="L31" i="1" s="1"/>
  <c r="M32" i="1"/>
  <c r="M31" i="1" s="1"/>
  <c r="N32" i="1"/>
  <c r="N31" i="1"/>
  <c r="O32" i="1"/>
  <c r="O31" i="1" s="1"/>
  <c r="P32" i="1"/>
  <c r="P31" i="1" s="1"/>
  <c r="Q32" i="1"/>
  <c r="Q31" i="1"/>
  <c r="R32" i="1"/>
  <c r="R31" i="1" s="1"/>
  <c r="S32" i="1"/>
  <c r="S31" i="1" s="1"/>
  <c r="S25" i="1" s="1"/>
  <c r="T32" i="1"/>
  <c r="T31" i="1" s="1"/>
  <c r="U32" i="1"/>
  <c r="U31" i="1" s="1"/>
  <c r="V32" i="1"/>
  <c r="V31" i="1" s="1"/>
  <c r="W32" i="1"/>
  <c r="W31" i="1" s="1"/>
  <c r="X32" i="1"/>
  <c r="X31" i="1" s="1"/>
  <c r="Y32" i="1"/>
  <c r="Y31" i="1" s="1"/>
  <c r="Z32" i="1"/>
  <c r="Z31" i="1"/>
  <c r="AA32" i="1"/>
  <c r="AA31" i="1" s="1"/>
  <c r="AB32" i="1"/>
  <c r="AB31" i="1" s="1"/>
  <c r="AC32" i="1"/>
  <c r="AC31" i="1"/>
  <c r="AD32" i="1"/>
  <c r="AD31" i="1" s="1"/>
  <c r="AE32" i="1"/>
  <c r="AE31" i="1" s="1"/>
  <c r="AF32" i="1"/>
  <c r="AF31" i="1" s="1"/>
  <c r="AG32" i="1"/>
  <c r="AG31" i="1" s="1"/>
  <c r="AH32" i="1"/>
  <c r="AH31" i="1" s="1"/>
  <c r="AI32" i="1"/>
  <c r="AI31" i="1" s="1"/>
  <c r="AJ32" i="1"/>
  <c r="AJ31" i="1" s="1"/>
  <c r="AK32" i="1"/>
  <c r="AK31" i="1" s="1"/>
  <c r="AL32" i="1"/>
  <c r="AL31" i="1"/>
  <c r="AM32" i="1"/>
  <c r="AM31" i="1" s="1"/>
  <c r="D28" i="1"/>
  <c r="D26" i="1" s="1"/>
  <c r="D25" i="1" s="1"/>
  <c r="E28" i="1"/>
  <c r="F28" i="1"/>
  <c r="G28" i="1"/>
  <c r="G26" i="1" s="1"/>
  <c r="H28" i="1"/>
  <c r="H26" i="1" s="1"/>
  <c r="I28" i="1"/>
  <c r="J28" i="1"/>
  <c r="K28" i="1"/>
  <c r="K26" i="1" s="1"/>
  <c r="L28" i="1"/>
  <c r="M28" i="1"/>
  <c r="N28" i="1"/>
  <c r="N26" i="1" s="1"/>
  <c r="N25" i="1" s="1"/>
  <c r="O28" i="1"/>
  <c r="O26" i="1" s="1"/>
  <c r="P28" i="1"/>
  <c r="P26" i="1" s="1"/>
  <c r="Q28" i="1"/>
  <c r="R28" i="1"/>
  <c r="R26" i="1"/>
  <c r="R25" i="1" s="1"/>
  <c r="S28" i="1"/>
  <c r="S26" i="1" s="1"/>
  <c r="T28" i="1"/>
  <c r="T26" i="1"/>
  <c r="U28" i="1"/>
  <c r="U26" i="1" s="1"/>
  <c r="V28" i="1"/>
  <c r="V26" i="1" s="1"/>
  <c r="W28" i="1"/>
  <c r="W26" i="1"/>
  <c r="X28" i="1"/>
  <c r="X26" i="1" s="1"/>
  <c r="Y28" i="1"/>
  <c r="Y26" i="1" s="1"/>
  <c r="Z28" i="1"/>
  <c r="Z26" i="1" s="1"/>
  <c r="Z25" i="1" s="1"/>
  <c r="AA28" i="1"/>
  <c r="AA26" i="1" s="1"/>
  <c r="AB28" i="1"/>
  <c r="AC28" i="1"/>
  <c r="AD28" i="1"/>
  <c r="AD26" i="1" s="1"/>
  <c r="AE28" i="1"/>
  <c r="AE26" i="1" s="1"/>
  <c r="AF28" i="1"/>
  <c r="AF26" i="1" s="1"/>
  <c r="AG28" i="1"/>
  <c r="AG26" i="1" s="1"/>
  <c r="AH28" i="1"/>
  <c r="AH26" i="1" s="1"/>
  <c r="AI28" i="1"/>
  <c r="AI26" i="1" s="1"/>
  <c r="AJ28" i="1"/>
  <c r="AJ26" i="1" s="1"/>
  <c r="AK28" i="1"/>
  <c r="AK26" i="1" s="1"/>
  <c r="AL28" i="1"/>
  <c r="AL26" i="1" s="1"/>
  <c r="AL25" i="1" s="1"/>
  <c r="AM28" i="1"/>
  <c r="AM26" i="1" s="1"/>
  <c r="E26" i="1"/>
  <c r="F26" i="1"/>
  <c r="I26" i="1"/>
  <c r="J26" i="1"/>
  <c r="L26" i="1"/>
  <c r="M26" i="1"/>
  <c r="Q26" i="1"/>
  <c r="AB26" i="1"/>
  <c r="AC26" i="1"/>
  <c r="D16" i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I15" i="1" s="1"/>
  <c r="I14" i="1" s="1"/>
  <c r="I13" i="1" s="1"/>
  <c r="J16" i="1"/>
  <c r="J15" i="1" s="1"/>
  <c r="J14" i="1" s="1"/>
  <c r="J13" i="1" s="1"/>
  <c r="K16" i="1"/>
  <c r="K15" i="1" s="1"/>
  <c r="K14" i="1" s="1"/>
  <c r="K13" i="1" s="1"/>
  <c r="L16" i="1"/>
  <c r="L15" i="1" s="1"/>
  <c r="L14" i="1" s="1"/>
  <c r="L13" i="1" s="1"/>
  <c r="M16" i="1"/>
  <c r="M15" i="1" s="1"/>
  <c r="M14" i="1" s="1"/>
  <c r="M13" i="1" s="1"/>
  <c r="N16" i="1"/>
  <c r="N15" i="1" s="1"/>
  <c r="N14" i="1" s="1"/>
  <c r="N13" i="1" s="1"/>
  <c r="O16" i="1"/>
  <c r="O15" i="1"/>
  <c r="O14" i="1" s="1"/>
  <c r="O13" i="1" s="1"/>
  <c r="P16" i="1"/>
  <c r="P15" i="1" s="1"/>
  <c r="P14" i="1" s="1"/>
  <c r="P13" i="1" s="1"/>
  <c r="Q16" i="1"/>
  <c r="Q15" i="1" s="1"/>
  <c r="Q14" i="1" s="1"/>
  <c r="Q13" i="1" s="1"/>
  <c r="R16" i="1"/>
  <c r="R15" i="1" s="1"/>
  <c r="R14" i="1" s="1"/>
  <c r="R13" i="1" s="1"/>
  <c r="S16" i="1"/>
  <c r="S15" i="1" s="1"/>
  <c r="S14" i="1" s="1"/>
  <c r="S13" i="1" s="1"/>
  <c r="T16" i="1"/>
  <c r="T15" i="1" s="1"/>
  <c r="T14" i="1" s="1"/>
  <c r="T13" i="1" s="1"/>
  <c r="U16" i="1"/>
  <c r="U15" i="1" s="1"/>
  <c r="U14" i="1" s="1"/>
  <c r="U13" i="1" s="1"/>
  <c r="V16" i="1"/>
  <c r="V15" i="1" s="1"/>
  <c r="V14" i="1" s="1"/>
  <c r="V13" i="1" s="1"/>
  <c r="W16" i="1"/>
  <c r="W15" i="1" s="1"/>
  <c r="W14" i="1" s="1"/>
  <c r="W13" i="1" s="1"/>
  <c r="X16" i="1"/>
  <c r="X15" i="1" s="1"/>
  <c r="X14" i="1" s="1"/>
  <c r="X13" i="1" s="1"/>
  <c r="Y16" i="1"/>
  <c r="Y15" i="1" s="1"/>
  <c r="Y14" i="1" s="1"/>
  <c r="Y13" i="1" s="1"/>
  <c r="Z16" i="1"/>
  <c r="Z15" i="1" s="1"/>
  <c r="Z14" i="1" s="1"/>
  <c r="Z13" i="1" s="1"/>
  <c r="AA16" i="1"/>
  <c r="AA15" i="1"/>
  <c r="AA14" i="1"/>
  <c r="AA13" i="1" s="1"/>
  <c r="AB16" i="1"/>
  <c r="AB15" i="1" s="1"/>
  <c r="AB14" i="1" s="1"/>
  <c r="AB13" i="1" s="1"/>
  <c r="AC16" i="1"/>
  <c r="AC15" i="1" s="1"/>
  <c r="AC14" i="1" s="1"/>
  <c r="AC13" i="1" s="1"/>
  <c r="AD16" i="1"/>
  <c r="AD15" i="1"/>
  <c r="AD14" i="1" s="1"/>
  <c r="AD13" i="1" s="1"/>
  <c r="AE16" i="1"/>
  <c r="AE15" i="1" s="1"/>
  <c r="AE14" i="1" s="1"/>
  <c r="AE13" i="1" s="1"/>
  <c r="AF16" i="1"/>
  <c r="AF15" i="1" s="1"/>
  <c r="AF14" i="1" s="1"/>
  <c r="AF13" i="1" s="1"/>
  <c r="AG16" i="1"/>
  <c r="AG15" i="1" s="1"/>
  <c r="AG14" i="1" s="1"/>
  <c r="AG13" i="1" s="1"/>
  <c r="AH16" i="1"/>
  <c r="AH15" i="1" s="1"/>
  <c r="AH14" i="1" s="1"/>
  <c r="AH13" i="1" s="1"/>
  <c r="AI16" i="1"/>
  <c r="AI15" i="1" s="1"/>
  <c r="AI14" i="1" s="1"/>
  <c r="AI13" i="1" s="1"/>
  <c r="AJ16" i="1"/>
  <c r="AJ15" i="1" s="1"/>
  <c r="AJ14" i="1" s="1"/>
  <c r="AJ13" i="1" s="1"/>
  <c r="AK16" i="1"/>
  <c r="AK15" i="1" s="1"/>
  <c r="AK14" i="1" s="1"/>
  <c r="AK13" i="1" s="1"/>
  <c r="AL16" i="1"/>
  <c r="AL15" i="1" s="1"/>
  <c r="AL14" i="1" s="1"/>
  <c r="AL13" i="1" s="1"/>
  <c r="AM16" i="1"/>
  <c r="AM15" i="1" s="1"/>
  <c r="AM14" i="1" s="1"/>
  <c r="AM13" i="1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CJ28" i="1"/>
  <c r="CJ26" i="1" s="1"/>
  <c r="CJ25" i="1" s="1"/>
  <c r="CJ16" i="1"/>
  <c r="CJ15" i="1"/>
  <c r="CJ14" i="1"/>
  <c r="CJ13" i="1" s="1"/>
  <c r="CJ8" i="1"/>
  <c r="CI8" i="1"/>
  <c r="CI16" i="1"/>
  <c r="CI15" i="1"/>
  <c r="CI14" i="1" s="1"/>
  <c r="CI13" i="1" s="1"/>
  <c r="CI28" i="1"/>
  <c r="CI26" i="1" s="1"/>
  <c r="CI32" i="1"/>
  <c r="CI31" i="1"/>
  <c r="CG32" i="1"/>
  <c r="CG31" i="1" s="1"/>
  <c r="CH32" i="1"/>
  <c r="CH31" i="1" s="1"/>
  <c r="CG28" i="1"/>
  <c r="CG26" i="1" s="1"/>
  <c r="CH28" i="1"/>
  <c r="CH26" i="1" s="1"/>
  <c r="CG16" i="1"/>
  <c r="CG15" i="1" s="1"/>
  <c r="CG14" i="1" s="1"/>
  <c r="CG13" i="1" s="1"/>
  <c r="CH16" i="1"/>
  <c r="CH15" i="1" s="1"/>
  <c r="CH14" i="1" s="1"/>
  <c r="CH13" i="1" s="1"/>
  <c r="CG8" i="1"/>
  <c r="CH8" i="1"/>
  <c r="CF32" i="1"/>
  <c r="CF31" i="1" s="1"/>
  <c r="CF28" i="1"/>
  <c r="CF26" i="1" s="1"/>
  <c r="CF16" i="1"/>
  <c r="CF15" i="1" s="1"/>
  <c r="CF14" i="1" s="1"/>
  <c r="CF13" i="1" s="1"/>
  <c r="CF8" i="1"/>
  <c r="AT23" i="1"/>
  <c r="CE32" i="1"/>
  <c r="CE31" i="1" s="1"/>
  <c r="CD32" i="1"/>
  <c r="CD31" i="1" s="1"/>
  <c r="CC32" i="1"/>
  <c r="CC31" i="1" s="1"/>
  <c r="CB32" i="1"/>
  <c r="CB31" i="1" s="1"/>
  <c r="CA32" i="1"/>
  <c r="CA31" i="1" s="1"/>
  <c r="CA25" i="1" s="1"/>
  <c r="BZ32" i="1"/>
  <c r="BZ31" i="1" s="1"/>
  <c r="BY32" i="1"/>
  <c r="BY31" i="1" s="1"/>
  <c r="BX32" i="1"/>
  <c r="BX31" i="1" s="1"/>
  <c r="BW32" i="1"/>
  <c r="BV32" i="1"/>
  <c r="BV31" i="1" s="1"/>
  <c r="BU32" i="1"/>
  <c r="BU31" i="1" s="1"/>
  <c r="BT32" i="1"/>
  <c r="BT31" i="1" s="1"/>
  <c r="BS32" i="1"/>
  <c r="BS31" i="1" s="1"/>
  <c r="BR32" i="1"/>
  <c r="BR31" i="1" s="1"/>
  <c r="BQ32" i="1"/>
  <c r="BQ31" i="1" s="1"/>
  <c r="BQ25" i="1" s="1"/>
  <c r="BP32" i="1"/>
  <c r="BP31" i="1" s="1"/>
  <c r="BO32" i="1"/>
  <c r="BO31" i="1" s="1"/>
  <c r="BN32" i="1"/>
  <c r="BN31" i="1" s="1"/>
  <c r="BM32" i="1"/>
  <c r="BM31" i="1" s="1"/>
  <c r="BL32" i="1"/>
  <c r="BL31" i="1" s="1"/>
  <c r="BK32" i="1"/>
  <c r="BK31" i="1" s="1"/>
  <c r="BJ32" i="1"/>
  <c r="BJ31" i="1" s="1"/>
  <c r="BI32" i="1"/>
  <c r="BI31" i="1" s="1"/>
  <c r="BH32" i="1"/>
  <c r="BH31" i="1" s="1"/>
  <c r="BG32" i="1"/>
  <c r="BG31" i="1" s="1"/>
  <c r="BF32" i="1"/>
  <c r="BF31" i="1" s="1"/>
  <c r="BE32" i="1"/>
  <c r="BE31" i="1" s="1"/>
  <c r="BD32" i="1"/>
  <c r="BD31" i="1" s="1"/>
  <c r="BC32" i="1"/>
  <c r="BC31" i="1" s="1"/>
  <c r="BB32" i="1"/>
  <c r="BB31" i="1" s="1"/>
  <c r="BA32" i="1"/>
  <c r="BA31" i="1" s="1"/>
  <c r="AZ32" i="1"/>
  <c r="AZ31" i="1" s="1"/>
  <c r="AY32" i="1"/>
  <c r="AY31" i="1" s="1"/>
  <c r="AX32" i="1"/>
  <c r="AX31" i="1" s="1"/>
  <c r="AW32" i="1"/>
  <c r="AW31" i="1" s="1"/>
  <c r="AV32" i="1"/>
  <c r="AV31" i="1" s="1"/>
  <c r="AU32" i="1"/>
  <c r="AU31" i="1" s="1"/>
  <c r="AT32" i="1"/>
  <c r="AT31" i="1" s="1"/>
  <c r="AS32" i="1"/>
  <c r="AS31" i="1" s="1"/>
  <c r="AR32" i="1"/>
  <c r="AR31" i="1" s="1"/>
  <c r="AQ32" i="1"/>
  <c r="AQ31" i="1" s="1"/>
  <c r="AP32" i="1"/>
  <c r="AP31" i="1" s="1"/>
  <c r="AP25" i="1" s="1"/>
  <c r="AO32" i="1"/>
  <c r="AO31" i="1" s="1"/>
  <c r="AN32" i="1"/>
  <c r="AN31" i="1" s="1"/>
  <c r="BW31" i="1"/>
  <c r="CE28" i="1"/>
  <c r="CE26" i="1" s="1"/>
  <c r="CD28" i="1"/>
  <c r="CD26" i="1" s="1"/>
  <c r="CC28" i="1"/>
  <c r="CC26" i="1" s="1"/>
  <c r="CC25" i="1" s="1"/>
  <c r="CB28" i="1"/>
  <c r="CB26" i="1" s="1"/>
  <c r="CA28" i="1"/>
  <c r="BZ28" i="1"/>
  <c r="BZ26" i="1"/>
  <c r="BZ25" i="1" s="1"/>
  <c r="BY28" i="1"/>
  <c r="BY26" i="1" s="1"/>
  <c r="BY25" i="1" s="1"/>
  <c r="BX28" i="1"/>
  <c r="BX26" i="1" s="1"/>
  <c r="BX25" i="1" s="1"/>
  <c r="BW28" i="1"/>
  <c r="BW26" i="1" s="1"/>
  <c r="BV28" i="1"/>
  <c r="BV26" i="1" s="1"/>
  <c r="BV25" i="1" s="1"/>
  <c r="BU28" i="1"/>
  <c r="BU26" i="1" s="1"/>
  <c r="BT28" i="1"/>
  <c r="BT26" i="1" s="1"/>
  <c r="BT25" i="1" s="1"/>
  <c r="BS28" i="1"/>
  <c r="BS26" i="1" s="1"/>
  <c r="BS25" i="1" s="1"/>
  <c r="BR28" i="1"/>
  <c r="BR26" i="1" s="1"/>
  <c r="BQ28" i="1"/>
  <c r="BP28" i="1"/>
  <c r="BP26" i="1"/>
  <c r="BP25" i="1" s="1"/>
  <c r="BO28" i="1"/>
  <c r="BO26" i="1" s="1"/>
  <c r="BN28" i="1"/>
  <c r="BN26" i="1" s="1"/>
  <c r="BM28" i="1"/>
  <c r="BM26" i="1" s="1"/>
  <c r="BL28" i="1"/>
  <c r="BL26" i="1" s="1"/>
  <c r="BK28" i="1"/>
  <c r="BK26" i="1" s="1"/>
  <c r="BJ28" i="1"/>
  <c r="BJ26" i="1"/>
  <c r="BI28" i="1"/>
  <c r="BI26" i="1" s="1"/>
  <c r="BI25" i="1" s="1"/>
  <c r="BH28" i="1"/>
  <c r="BH26" i="1" s="1"/>
  <c r="BG28" i="1"/>
  <c r="BG26" i="1" s="1"/>
  <c r="BF28" i="1"/>
  <c r="BF26" i="1" s="1"/>
  <c r="BE28" i="1"/>
  <c r="BE26" i="1" s="1"/>
  <c r="BD28" i="1"/>
  <c r="BD26" i="1" s="1"/>
  <c r="BC28" i="1"/>
  <c r="BC26" i="1" s="1"/>
  <c r="BB28" i="1"/>
  <c r="BB26" i="1" s="1"/>
  <c r="BB25" i="1" s="1"/>
  <c r="BA28" i="1"/>
  <c r="BA26" i="1" s="1"/>
  <c r="BA25" i="1" s="1"/>
  <c r="AZ28" i="1"/>
  <c r="AZ26" i="1" s="1"/>
  <c r="AY28" i="1"/>
  <c r="AY26" i="1" s="1"/>
  <c r="AX28" i="1"/>
  <c r="AX26" i="1" s="1"/>
  <c r="AX25" i="1" s="1"/>
  <c r="AW28" i="1"/>
  <c r="AW26" i="1" s="1"/>
  <c r="AV28" i="1"/>
  <c r="AV26" i="1" s="1"/>
  <c r="AU28" i="1"/>
  <c r="AU26" i="1" s="1"/>
  <c r="AT28" i="1"/>
  <c r="AT26" i="1" s="1"/>
  <c r="AS28" i="1"/>
  <c r="AS26" i="1" s="1"/>
  <c r="AR28" i="1"/>
  <c r="AR26" i="1" s="1"/>
  <c r="AR25" i="1" s="1"/>
  <c r="AQ28" i="1"/>
  <c r="AQ26" i="1" s="1"/>
  <c r="AQ25" i="1" s="1"/>
  <c r="AP28" i="1"/>
  <c r="AP26" i="1" s="1"/>
  <c r="AO28" i="1"/>
  <c r="AO26" i="1"/>
  <c r="AN28" i="1"/>
  <c r="AN26" i="1" s="1"/>
  <c r="AN25" i="1" s="1"/>
  <c r="CA26" i="1"/>
  <c r="BQ26" i="1"/>
  <c r="CE16" i="1"/>
  <c r="CE15" i="1" s="1"/>
  <c r="CE14" i="1" s="1"/>
  <c r="CE13" i="1" s="1"/>
  <c r="CD16" i="1"/>
  <c r="CD15" i="1" s="1"/>
  <c r="CD14" i="1" s="1"/>
  <c r="CD13" i="1" s="1"/>
  <c r="CC16" i="1"/>
  <c r="CC15" i="1" s="1"/>
  <c r="CC14" i="1" s="1"/>
  <c r="CC13" i="1" s="1"/>
  <c r="CB16" i="1"/>
  <c r="CB15" i="1" s="1"/>
  <c r="CB14" i="1" s="1"/>
  <c r="CB13" i="1" s="1"/>
  <c r="CA16" i="1"/>
  <c r="CA15" i="1" s="1"/>
  <c r="CA14" i="1" s="1"/>
  <c r="CA13" i="1" s="1"/>
  <c r="BZ16" i="1"/>
  <c r="BZ15" i="1" s="1"/>
  <c r="BZ14" i="1" s="1"/>
  <c r="BZ13" i="1" s="1"/>
  <c r="BY16" i="1"/>
  <c r="BY15" i="1" s="1"/>
  <c r="BY14" i="1" s="1"/>
  <c r="BY13" i="1" s="1"/>
  <c r="BX16" i="1"/>
  <c r="BX15" i="1" s="1"/>
  <c r="BX14" i="1" s="1"/>
  <c r="BX13" i="1" s="1"/>
  <c r="BW16" i="1"/>
  <c r="BW15" i="1" s="1"/>
  <c r="BW14" i="1" s="1"/>
  <c r="BW13" i="1" s="1"/>
  <c r="BV16" i="1"/>
  <c r="BV15" i="1" s="1"/>
  <c r="BV14" i="1" s="1"/>
  <c r="BV13" i="1" s="1"/>
  <c r="BU16" i="1"/>
  <c r="BU15" i="1" s="1"/>
  <c r="BU14" i="1" s="1"/>
  <c r="BU13" i="1" s="1"/>
  <c r="BT16" i="1"/>
  <c r="BT15" i="1" s="1"/>
  <c r="BT14" i="1" s="1"/>
  <c r="BT13" i="1" s="1"/>
  <c r="BS16" i="1"/>
  <c r="BS15" i="1" s="1"/>
  <c r="BS14" i="1" s="1"/>
  <c r="BS13" i="1" s="1"/>
  <c r="BR16" i="1"/>
  <c r="BR15" i="1" s="1"/>
  <c r="BR14" i="1" s="1"/>
  <c r="BR13" i="1" s="1"/>
  <c r="BQ16" i="1"/>
  <c r="BQ15" i="1" s="1"/>
  <c r="BQ14" i="1" s="1"/>
  <c r="BQ13" i="1" s="1"/>
  <c r="BP16" i="1"/>
  <c r="BP15" i="1" s="1"/>
  <c r="BP14" i="1" s="1"/>
  <c r="BP13" i="1" s="1"/>
  <c r="BO16" i="1"/>
  <c r="BO15" i="1" s="1"/>
  <c r="BO14" i="1" s="1"/>
  <c r="BO13" i="1" s="1"/>
  <c r="BN16" i="1"/>
  <c r="BN15" i="1" s="1"/>
  <c r="BN14" i="1" s="1"/>
  <c r="BN13" i="1" s="1"/>
  <c r="BM16" i="1"/>
  <c r="BM15" i="1" s="1"/>
  <c r="BM14" i="1" s="1"/>
  <c r="BM13" i="1" s="1"/>
  <c r="BL16" i="1"/>
  <c r="BL15" i="1" s="1"/>
  <c r="BL14" i="1" s="1"/>
  <c r="BL13" i="1" s="1"/>
  <c r="BK16" i="1"/>
  <c r="BK15" i="1" s="1"/>
  <c r="BK14" i="1" s="1"/>
  <c r="BK13" i="1" s="1"/>
  <c r="BJ16" i="1"/>
  <c r="BJ15" i="1" s="1"/>
  <c r="BJ14" i="1" s="1"/>
  <c r="BJ13" i="1" s="1"/>
  <c r="BI16" i="1"/>
  <c r="BI15" i="1" s="1"/>
  <c r="BI14" i="1" s="1"/>
  <c r="BI13" i="1" s="1"/>
  <c r="BH16" i="1"/>
  <c r="BG16" i="1"/>
  <c r="BG15" i="1" s="1"/>
  <c r="BG14" i="1" s="1"/>
  <c r="BG13" i="1" s="1"/>
  <c r="BF16" i="1"/>
  <c r="BF15" i="1" s="1"/>
  <c r="BF14" i="1" s="1"/>
  <c r="BF13" i="1" s="1"/>
  <c r="BE16" i="1"/>
  <c r="BE15" i="1" s="1"/>
  <c r="BE14" i="1" s="1"/>
  <c r="BE13" i="1" s="1"/>
  <c r="BD16" i="1"/>
  <c r="BD15" i="1" s="1"/>
  <c r="BD14" i="1" s="1"/>
  <c r="BD13" i="1" s="1"/>
  <c r="BC16" i="1"/>
  <c r="BC15" i="1" s="1"/>
  <c r="BC14" i="1" s="1"/>
  <c r="BC13" i="1" s="1"/>
  <c r="BB16" i="1"/>
  <c r="BB15" i="1" s="1"/>
  <c r="BB14" i="1" s="1"/>
  <c r="BB13" i="1" s="1"/>
  <c r="BA16" i="1"/>
  <c r="BA15" i="1" s="1"/>
  <c r="BA14" i="1" s="1"/>
  <c r="BA13" i="1" s="1"/>
  <c r="AZ16" i="1"/>
  <c r="AZ15" i="1" s="1"/>
  <c r="AZ14" i="1" s="1"/>
  <c r="AZ13" i="1" s="1"/>
  <c r="AY16" i="1"/>
  <c r="AY15" i="1" s="1"/>
  <c r="AY14" i="1" s="1"/>
  <c r="AY13" i="1" s="1"/>
  <c r="AX16" i="1"/>
  <c r="AX15" i="1" s="1"/>
  <c r="AX14" i="1" s="1"/>
  <c r="AX13" i="1" s="1"/>
  <c r="AW16" i="1"/>
  <c r="AW15" i="1" s="1"/>
  <c r="AW14" i="1" s="1"/>
  <c r="AW13" i="1" s="1"/>
  <c r="AV16" i="1"/>
  <c r="AV15" i="1" s="1"/>
  <c r="AV14" i="1" s="1"/>
  <c r="AV13" i="1" s="1"/>
  <c r="AU16" i="1"/>
  <c r="AU15" i="1" s="1"/>
  <c r="AU14" i="1" s="1"/>
  <c r="AU13" i="1" s="1"/>
  <c r="AT16" i="1"/>
  <c r="AT15" i="1" s="1"/>
  <c r="AT14" i="1" s="1"/>
  <c r="AT13" i="1" s="1"/>
  <c r="AS16" i="1"/>
  <c r="AS15" i="1" s="1"/>
  <c r="AS14" i="1" s="1"/>
  <c r="AS13" i="1" s="1"/>
  <c r="AR16" i="1"/>
  <c r="AR15" i="1" s="1"/>
  <c r="AR14" i="1" s="1"/>
  <c r="AR13" i="1" s="1"/>
  <c r="AQ16" i="1"/>
  <c r="AQ15" i="1" s="1"/>
  <c r="AQ14" i="1" s="1"/>
  <c r="AQ13" i="1" s="1"/>
  <c r="AP16" i="1"/>
  <c r="AP15" i="1" s="1"/>
  <c r="AP14" i="1" s="1"/>
  <c r="AP13" i="1" s="1"/>
  <c r="AO16" i="1"/>
  <c r="AO15" i="1" s="1"/>
  <c r="AO14" i="1" s="1"/>
  <c r="AO13" i="1" s="1"/>
  <c r="AN16" i="1"/>
  <c r="AN15" i="1" s="1"/>
  <c r="AN14" i="1" s="1"/>
  <c r="AN13" i="1" s="1"/>
  <c r="BH15" i="1"/>
  <c r="BH14" i="1" s="1"/>
  <c r="BH13" i="1" s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CB25" i="1"/>
  <c r="BG25" i="1"/>
  <c r="L25" i="1" l="1"/>
  <c r="AO25" i="1"/>
  <c r="BF25" i="1"/>
  <c r="BJ25" i="1"/>
  <c r="BM25" i="1"/>
  <c r="BW25" i="1"/>
  <c r="AY25" i="1"/>
  <c r="BK25" i="1"/>
  <c r="E25" i="1"/>
  <c r="AH25" i="1"/>
  <c r="AE25" i="1"/>
  <c r="W25" i="1"/>
  <c r="T25" i="1"/>
  <c r="Q25" i="1"/>
  <c r="K25" i="1"/>
  <c r="G25" i="1"/>
  <c r="AW25" i="1"/>
  <c r="AV25" i="1"/>
  <c r="AZ25" i="1"/>
  <c r="BH25" i="1"/>
  <c r="AG25" i="1"/>
  <c r="AD25" i="1"/>
  <c r="CP25" i="1"/>
  <c r="AT25" i="1"/>
  <c r="BE25" i="1"/>
  <c r="AK25" i="1"/>
  <c r="P25" i="1"/>
  <c r="CD25" i="1"/>
  <c r="BC25" i="1"/>
  <c r="BL25" i="1"/>
  <c r="BU25" i="1"/>
  <c r="AC25" i="1"/>
  <c r="AF25" i="1"/>
  <c r="Y25" i="1"/>
  <c r="CO25" i="1"/>
  <c r="AI25" i="1"/>
  <c r="AS25" i="1"/>
  <c r="BN25" i="1"/>
  <c r="CE25" i="1"/>
  <c r="AU25" i="1"/>
  <c r="BD25" i="1"/>
  <c r="CF25" i="1"/>
  <c r="CI25" i="1"/>
  <c r="AB25" i="1"/>
  <c r="M25" i="1"/>
  <c r="V25" i="1"/>
  <c r="U25" i="1"/>
  <c r="I25" i="1"/>
  <c r="EC25" i="1"/>
  <c r="O25" i="1"/>
  <c r="BR25" i="1"/>
  <c r="BO25" i="1"/>
  <c r="CH25" i="1"/>
  <c r="AM25" i="1"/>
  <c r="AJ25" i="1"/>
  <c r="AA25" i="1"/>
  <c r="H25" i="1"/>
  <c r="F25" i="1"/>
  <c r="CN25" i="1"/>
  <c r="CG25" i="1"/>
  <c r="X25" i="1"/>
  <c r="CQ25" i="1"/>
</calcChain>
</file>

<file path=xl/sharedStrings.xml><?xml version="1.0" encoding="utf-8"?>
<sst xmlns="http://schemas.openxmlformats.org/spreadsheetml/2006/main" count="40" uniqueCount="40">
  <si>
    <t>DEPOSITORY CORPORATIONS SURVEY*</t>
  </si>
  <si>
    <t>Amounts in Tala Million</t>
  </si>
  <si>
    <t>End of Period</t>
  </si>
  <si>
    <t xml:space="preserve">b) Other Foreign Assets </t>
  </si>
  <si>
    <r>
      <t>c) Foreign Liabilities</t>
    </r>
    <r>
      <rPr>
        <b/>
        <vertAlign val="superscript"/>
        <sz val="10"/>
        <rFont val="Arial"/>
        <family val="2"/>
      </rPr>
      <t>1</t>
    </r>
  </si>
  <si>
    <t xml:space="preserve">a) Net Domestic Credit </t>
  </si>
  <si>
    <t xml:space="preserve">(i) Net Credit to Non-financial Public Sector </t>
  </si>
  <si>
    <t xml:space="preserve">Net Credit to Government </t>
  </si>
  <si>
    <t xml:space="preserve">Credit to Government </t>
  </si>
  <si>
    <t xml:space="preserve">Liabilities to Government </t>
  </si>
  <si>
    <t>Net Credit to Non-financial Public Enterprises</t>
  </si>
  <si>
    <t xml:space="preserve">(ii) Credit to Private Sector </t>
  </si>
  <si>
    <t xml:space="preserve">(iii) Net Credit to Non-monetary Financial Institutions </t>
  </si>
  <si>
    <t>b) Capital Accounts</t>
  </si>
  <si>
    <t xml:space="preserve">c) Other Items (Net) </t>
  </si>
  <si>
    <t>A. BROAD MONEY</t>
  </si>
  <si>
    <t>Narrow Money</t>
  </si>
  <si>
    <t>Currency in Outside of Banks</t>
  </si>
  <si>
    <t xml:space="preserve">Transferable Deposits </t>
  </si>
  <si>
    <t xml:space="preserve">Demand Deposits </t>
  </si>
  <si>
    <t>Quasi Money</t>
  </si>
  <si>
    <t>Other Deposits</t>
  </si>
  <si>
    <t>Savings Deposits</t>
  </si>
  <si>
    <t>Time Deposits</t>
  </si>
  <si>
    <t>Source: Central Bank of Samoa</t>
  </si>
  <si>
    <t>*</t>
  </si>
  <si>
    <r>
      <t xml:space="preserve">The </t>
    </r>
    <r>
      <rPr>
        <i/>
        <sz val="9"/>
        <rFont val="Arial"/>
        <family val="2"/>
      </rPr>
      <t xml:space="preserve">Depository Corporations Survey </t>
    </r>
    <r>
      <rPr>
        <sz val="9"/>
        <rFont val="Arial"/>
        <family val="2"/>
      </rPr>
      <t>covers and consolidates the accounts of the Central Bank of Samoa and commercial banks.</t>
    </r>
  </si>
  <si>
    <r>
      <t xml:space="preserve">Depository corporations </t>
    </r>
    <r>
      <rPr>
        <sz val="9"/>
        <rFont val="Arial"/>
        <family val="2"/>
      </rPr>
      <t>is a term that refers collectively to a country's central/reserve bank and commercial banks</t>
    </r>
  </si>
  <si>
    <t>1.</t>
  </si>
  <si>
    <r>
      <t xml:space="preserve">The significant increase in </t>
    </r>
    <r>
      <rPr>
        <i/>
        <sz val="9"/>
        <rFont val="Arial"/>
        <family val="2"/>
      </rPr>
      <t xml:space="preserve">Gross Reserves </t>
    </r>
    <r>
      <rPr>
        <sz val="9"/>
        <rFont val="Arial"/>
        <family val="2"/>
      </rPr>
      <t xml:space="preserve">and </t>
    </r>
    <r>
      <rPr>
        <i/>
        <sz val="9"/>
        <rFont val="Arial"/>
        <family val="2"/>
      </rPr>
      <t xml:space="preserve">Foreign Liabilities </t>
    </r>
    <r>
      <rPr>
        <sz val="9"/>
        <rFont val="Arial"/>
        <family val="2"/>
      </rPr>
      <t>in March 2015 is as a result of the transfer of International Monetary Fund (IMF) accounts from the Ministry of Finance (MoF)</t>
    </r>
  </si>
  <si>
    <t>to the Central Bank of Samoa (CBS).</t>
  </si>
  <si>
    <t>2.</t>
  </si>
  <si>
    <t>Jan-17 r</t>
  </si>
  <si>
    <t>Foreign Currency Deposits of Residents</t>
  </si>
  <si>
    <t>1. NET FOREIGN ASSETS (a + b - c)</t>
  </si>
  <si>
    <t>2. NET DOMESTIC ASSETS (a - b + c)</t>
  </si>
  <si>
    <t>Includes IMF Loan disburment of USD$22.03 million received in April 2020 to address the COVID-19 pandemic.</t>
  </si>
  <si>
    <r>
      <t>a) Gross Reserves</t>
    </r>
    <r>
      <rPr>
        <b/>
        <vertAlign val="superscript"/>
        <sz val="10"/>
        <rFont val="Arial"/>
        <family val="2"/>
      </rPr>
      <t>1 2</t>
    </r>
    <r>
      <rPr>
        <sz val="9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3</t>
    </r>
  </si>
  <si>
    <t>3.</t>
  </si>
  <si>
    <t>Reflects the receipt of SDR allocation of around $55.0 million in August 2021 and COVID-19 financial assistance from international partners.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</si>
</sst>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1111AF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8" applyNumberFormat="0" applyAlignment="0" applyProtection="0"/>
    <xf numFmtId="0" fontId="17" fillId="22" borderId="9" applyNumberFormat="0" applyAlignment="0" applyProtection="0"/>
    <xf numFmtId="1" fontId="18" fillId="23" borderId="10">
      <alignment horizontal="right" vertical="center"/>
    </xf>
    <xf numFmtId="0" fontId="19" fillId="23" borderId="10">
      <alignment horizontal="right" vertical="center"/>
    </xf>
    <xf numFmtId="0" fontId="11" fillId="23" borderId="11"/>
    <xf numFmtId="0" fontId="18" fillId="24" borderId="10">
      <alignment horizontal="center" vertical="center"/>
    </xf>
    <xf numFmtId="1" fontId="18" fillId="23" borderId="10">
      <alignment horizontal="right" vertical="center"/>
    </xf>
    <xf numFmtId="0" fontId="11" fillId="23" borderId="0"/>
    <xf numFmtId="0" fontId="20" fillId="23" borderId="10">
      <alignment horizontal="left" vertical="center"/>
    </xf>
    <xf numFmtId="0" fontId="20" fillId="23" borderId="10"/>
    <xf numFmtId="0" fontId="19" fillId="23" borderId="10">
      <alignment horizontal="right" vertical="center"/>
    </xf>
    <xf numFmtId="0" fontId="21" fillId="25" borderId="10">
      <alignment horizontal="left" vertical="center"/>
    </xf>
    <xf numFmtId="0" fontId="21" fillId="25" borderId="10">
      <alignment horizontal="left" vertical="center"/>
    </xf>
    <xf numFmtId="0" fontId="22" fillId="23" borderId="10">
      <alignment horizontal="left" vertical="center"/>
    </xf>
    <xf numFmtId="0" fontId="23" fillId="23" borderId="11"/>
    <xf numFmtId="0" fontId="18" fillId="26" borderId="10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8" applyNumberFormat="0" applyAlignment="0" applyProtection="0"/>
    <xf numFmtId="0" fontId="38" fillId="0" borderId="15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6" applyNumberFormat="0" applyFont="0" applyAlignment="0" applyProtection="0"/>
    <xf numFmtId="0" fontId="42" fillId="21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8" applyProtection="0"/>
    <xf numFmtId="0" fontId="44" fillId="0" borderId="0" applyNumberForma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2" borderId="0" xfId="1" applyFont="1" applyFill="1"/>
    <xf numFmtId="165" fontId="3" fillId="2" borderId="0" xfId="1" applyNumberFormat="1" applyFont="1" applyFill="1"/>
    <xf numFmtId="4" fontId="3" fillId="2" borderId="0" xfId="1" applyNumberFormat="1" applyFont="1" applyFill="1"/>
    <xf numFmtId="166" fontId="6" fillId="2" borderId="0" xfId="1" applyNumberFormat="1" applyFont="1" applyFill="1"/>
    <xf numFmtId="0" fontId="7" fillId="2" borderId="0" xfId="1" applyFont="1" applyFill="1"/>
    <xf numFmtId="0" fontId="3" fillId="2" borderId="1" xfId="1" applyFont="1" applyFill="1" applyBorder="1"/>
    <xf numFmtId="0" fontId="7" fillId="2" borderId="2" xfId="1" applyFont="1" applyFill="1" applyBorder="1"/>
    <xf numFmtId="166" fontId="6" fillId="2" borderId="2" xfId="1" applyNumberFormat="1" applyFont="1" applyFill="1" applyBorder="1"/>
    <xf numFmtId="0" fontId="3" fillId="2" borderId="3" xfId="1" applyFont="1" applyFill="1" applyBorder="1"/>
    <xf numFmtId="0" fontId="6" fillId="2" borderId="0" xfId="1" applyFont="1" applyFill="1"/>
    <xf numFmtId="0" fontId="3" fillId="2" borderId="0" xfId="1" applyFont="1" applyFill="1" applyAlignment="1">
      <alignment horizontal="left" indent="1"/>
    </xf>
    <xf numFmtId="0" fontId="3" fillId="2" borderId="5" xfId="1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left" indent="1"/>
    </xf>
    <xf numFmtId="165" fontId="3" fillId="2" borderId="0" xfId="1" applyNumberFormat="1" applyFont="1" applyFill="1" applyAlignment="1">
      <alignment horizontal="left" indent="1"/>
    </xf>
    <xf numFmtId="4" fontId="3" fillId="2" borderId="0" xfId="1" applyNumberFormat="1" applyFont="1" applyFill="1" applyAlignment="1">
      <alignment horizontal="left" indent="1"/>
    </xf>
    <xf numFmtId="0" fontId="3" fillId="2" borderId="0" xfId="1" applyFont="1" applyFill="1" applyAlignment="1">
      <alignment horizontal="left" indent="2"/>
    </xf>
    <xf numFmtId="165" fontId="3" fillId="2" borderId="4" xfId="1" applyNumberFormat="1" applyFont="1" applyFill="1" applyBorder="1"/>
    <xf numFmtId="167" fontId="3" fillId="2" borderId="0" xfId="1" applyNumberFormat="1" applyFont="1" applyFill="1" applyAlignment="1">
      <alignment horizontal="left" indent="4"/>
    </xf>
    <xf numFmtId="0" fontId="3" fillId="2" borderId="0" xfId="1" applyFont="1" applyFill="1" applyAlignment="1">
      <alignment horizontal="left" indent="7"/>
    </xf>
    <xf numFmtId="0" fontId="3" fillId="2" borderId="0" xfId="1" applyFont="1" applyFill="1" applyAlignment="1">
      <alignment horizontal="left" indent="9"/>
    </xf>
    <xf numFmtId="0" fontId="3" fillId="2" borderId="0" xfId="1" applyFont="1" applyFill="1" applyAlignment="1">
      <alignment horizontal="left" indent="4"/>
    </xf>
    <xf numFmtId="165" fontId="6" fillId="2" borderId="0" xfId="1" applyNumberFormat="1" applyFont="1" applyFill="1"/>
    <xf numFmtId="4" fontId="6" fillId="2" borderId="0" xfId="1" applyNumberFormat="1" applyFont="1" applyFill="1"/>
    <xf numFmtId="0" fontId="6" fillId="2" borderId="0" xfId="1" applyFont="1" applyFill="1" applyAlignment="1">
      <alignment horizontal="left" indent="2"/>
    </xf>
    <xf numFmtId="0" fontId="6" fillId="2" borderId="3" xfId="1" applyFont="1" applyFill="1" applyBorder="1"/>
    <xf numFmtId="0" fontId="3" fillId="2" borderId="5" xfId="1" applyFont="1" applyFill="1" applyBorder="1"/>
    <xf numFmtId="0" fontId="3" fillId="2" borderId="6" xfId="1" applyFont="1" applyFill="1" applyBorder="1"/>
    <xf numFmtId="165" fontId="9" fillId="2" borderId="6" xfId="1" applyNumberFormat="1" applyFont="1" applyFill="1" applyBorder="1"/>
    <xf numFmtId="165" fontId="9" fillId="2" borderId="7" xfId="1" applyNumberFormat="1" applyFont="1" applyFill="1" applyBorder="1"/>
    <xf numFmtId="165" fontId="9" fillId="2" borderId="0" xfId="1" applyNumberFormat="1" applyFont="1" applyFill="1"/>
    <xf numFmtId="4" fontId="9" fillId="2" borderId="0" xfId="1" applyNumberFormat="1" applyFont="1" applyFill="1"/>
    <xf numFmtId="0" fontId="3" fillId="2" borderId="0" xfId="1" applyFont="1" applyFill="1" applyAlignment="1">
      <alignment horizontal="right"/>
    </xf>
    <xf numFmtId="0" fontId="10" fillId="2" borderId="0" xfId="1" applyFont="1" applyFill="1"/>
    <xf numFmtId="0" fontId="3" fillId="2" borderId="0" xfId="1" quotePrefix="1" applyFont="1" applyFill="1" applyAlignment="1">
      <alignment horizontal="right"/>
    </xf>
    <xf numFmtId="0" fontId="3" fillId="2" borderId="0" xfId="1" applyFont="1" applyFill="1" applyAlignment="1">
      <alignment horizontal="left"/>
    </xf>
    <xf numFmtId="4" fontId="6" fillId="2" borderId="0" xfId="1" applyNumberFormat="1" applyFont="1" applyFill="1" applyAlignment="1">
      <alignment horizontal="right"/>
    </xf>
    <xf numFmtId="4" fontId="3" fillId="2" borderId="0" xfId="1" applyNumberFormat="1" applyFont="1" applyFill="1" applyAlignment="1">
      <alignment horizontal="right"/>
    </xf>
    <xf numFmtId="4" fontId="6" fillId="2" borderId="2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left" indent="2"/>
    </xf>
    <xf numFmtId="4" fontId="3" fillId="2" borderId="0" xfId="1" applyNumberFormat="1" applyFont="1" applyFill="1" applyAlignment="1">
      <alignment horizontal="left" indent="4"/>
    </xf>
    <xf numFmtId="165" fontId="45" fillId="2" borderId="0" xfId="1" applyNumberFormat="1" applyFont="1" applyFill="1"/>
    <xf numFmtId="166" fontId="6" fillId="2" borderId="0" xfId="1" quotePrefix="1" applyNumberFormat="1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5" fontId="3" fillId="2" borderId="2" xfId="1" applyNumberFormat="1" applyFont="1" applyFill="1" applyBorder="1"/>
    <xf numFmtId="165" fontId="3" fillId="2" borderId="6" xfId="1" applyNumberFormat="1" applyFont="1" applyFill="1" applyBorder="1"/>
    <xf numFmtId="165" fontId="6" fillId="2" borderId="4" xfId="1" applyNumberFormat="1" applyFont="1" applyFill="1" applyBorder="1"/>
    <xf numFmtId="0" fontId="3" fillId="23" borderId="0" xfId="74" applyFont="1" applyFill="1"/>
    <xf numFmtId="166" fontId="6" fillId="2" borderId="4" xfId="1" applyNumberFormat="1" applyFont="1" applyFill="1" applyBorder="1"/>
    <xf numFmtId="165" fontId="3" fillId="2" borderId="4" xfId="1" applyNumberFormat="1" applyFont="1" applyFill="1" applyBorder="1" applyAlignment="1">
      <alignment horizontal="left" indent="1"/>
    </xf>
    <xf numFmtId="165" fontId="3" fillId="2" borderId="19" xfId="1" applyNumberFormat="1" applyFont="1" applyFill="1" applyBorder="1"/>
    <xf numFmtId="165" fontId="3" fillId="2" borderId="20" xfId="1" applyNumberFormat="1" applyFont="1" applyFill="1" applyBorder="1"/>
    <xf numFmtId="0" fontId="5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5" fontId="3" fillId="2" borderId="0" xfId="1" applyNumberFormat="1" applyFont="1" applyFill="1" applyBorder="1"/>
    <xf numFmtId="166" fontId="6" fillId="2" borderId="0" xfId="1" applyNumberFormat="1" applyFont="1" applyFill="1" applyBorder="1"/>
    <xf numFmtId="165" fontId="3" fillId="2" borderId="0" xfId="1" applyNumberFormat="1" applyFont="1" applyFill="1" applyBorder="1" applyAlignment="1">
      <alignment horizontal="left" indent="1"/>
    </xf>
    <xf numFmtId="165" fontId="6" fillId="2" borderId="0" xfId="1" applyNumberFormat="1" applyFont="1" applyFill="1" applyBorder="1"/>
  </cellXfs>
  <cellStyles count="96">
    <cellStyle name="1 indent" xfId="2" xr:uid="{00000000-0005-0000-0000-000000000000}"/>
    <cellStyle name="2 indents" xfId="3" xr:uid="{00000000-0005-0000-0000-000001000000}"/>
    <cellStyle name="20% - Accent1 2" xfId="4" xr:uid="{00000000-0005-0000-0000-000002000000}"/>
    <cellStyle name="20% - Accent2 2" xfId="5" xr:uid="{00000000-0005-0000-0000-000003000000}"/>
    <cellStyle name="20% - Accent3 2" xfId="6" xr:uid="{00000000-0005-0000-0000-000004000000}"/>
    <cellStyle name="20% - Accent4 2" xfId="7" xr:uid="{00000000-0005-0000-0000-000005000000}"/>
    <cellStyle name="20% - Accent5 2" xfId="8" xr:uid="{00000000-0005-0000-0000-000006000000}"/>
    <cellStyle name="20% - Accent6 2" xfId="9" xr:uid="{00000000-0005-0000-0000-000007000000}"/>
    <cellStyle name="3 indents" xfId="10" xr:uid="{00000000-0005-0000-0000-000008000000}"/>
    <cellStyle name="4 indents" xfId="11" xr:uid="{00000000-0005-0000-0000-000009000000}"/>
    <cellStyle name="40% - Accent1 2" xfId="12" xr:uid="{00000000-0005-0000-0000-00000A000000}"/>
    <cellStyle name="40% - Accent2 2" xfId="13" xr:uid="{00000000-0005-0000-0000-00000B000000}"/>
    <cellStyle name="40% - Accent3 2" xfId="14" xr:uid="{00000000-0005-0000-0000-00000C000000}"/>
    <cellStyle name="40% - Accent4 2" xfId="15" xr:uid="{00000000-0005-0000-0000-00000D000000}"/>
    <cellStyle name="40% - Accent5 2" xfId="16" xr:uid="{00000000-0005-0000-0000-00000E000000}"/>
    <cellStyle name="40% - Accent6 2" xfId="17" xr:uid="{00000000-0005-0000-0000-00000F000000}"/>
    <cellStyle name="5 indents" xfId="18" xr:uid="{00000000-0005-0000-0000-000010000000}"/>
    <cellStyle name="60% - Accent1 2" xfId="19" xr:uid="{00000000-0005-0000-0000-000011000000}"/>
    <cellStyle name="60% - Accent2 2" xfId="20" xr:uid="{00000000-0005-0000-0000-000012000000}"/>
    <cellStyle name="60% - Accent3 2" xfId="21" xr:uid="{00000000-0005-0000-0000-000013000000}"/>
    <cellStyle name="60% - Accent4 2" xfId="22" xr:uid="{00000000-0005-0000-0000-000014000000}"/>
    <cellStyle name="60% - Accent5 2" xfId="23" xr:uid="{00000000-0005-0000-0000-000015000000}"/>
    <cellStyle name="60% - Accent6 2" xfId="24" xr:uid="{00000000-0005-0000-0000-000016000000}"/>
    <cellStyle name="Accent1 2" xfId="25" xr:uid="{00000000-0005-0000-0000-000017000000}"/>
    <cellStyle name="Accent2 2" xfId="26" xr:uid="{00000000-0005-0000-0000-000018000000}"/>
    <cellStyle name="Accent3 2" xfId="27" xr:uid="{00000000-0005-0000-0000-000019000000}"/>
    <cellStyle name="Accent4 2" xfId="28" xr:uid="{00000000-0005-0000-0000-00001A000000}"/>
    <cellStyle name="Accent5 2" xfId="29" xr:uid="{00000000-0005-0000-0000-00001B000000}"/>
    <cellStyle name="Accent6 2" xfId="30" xr:uid="{00000000-0005-0000-0000-00001C000000}"/>
    <cellStyle name="Bad 2" xfId="31" xr:uid="{00000000-0005-0000-0000-00001D000000}"/>
    <cellStyle name="Calculation 2" xfId="32" xr:uid="{00000000-0005-0000-0000-00001E000000}"/>
    <cellStyle name="Check Cell 2" xfId="33" xr:uid="{00000000-0005-0000-0000-00001F000000}"/>
    <cellStyle name="clsAltData" xfId="34" xr:uid="{00000000-0005-0000-0000-000020000000}"/>
    <cellStyle name="clsAltMRVData" xfId="35" xr:uid="{00000000-0005-0000-0000-000021000000}"/>
    <cellStyle name="clsBlank" xfId="36" xr:uid="{00000000-0005-0000-0000-000022000000}"/>
    <cellStyle name="clsColumnHeader" xfId="37" xr:uid="{00000000-0005-0000-0000-000023000000}"/>
    <cellStyle name="clsData" xfId="38" xr:uid="{00000000-0005-0000-0000-000024000000}"/>
    <cellStyle name="clsDefault" xfId="39" xr:uid="{00000000-0005-0000-0000-000025000000}"/>
    <cellStyle name="clsFooter" xfId="40" xr:uid="{00000000-0005-0000-0000-000026000000}"/>
    <cellStyle name="clsIndexTableTitle" xfId="41" xr:uid="{00000000-0005-0000-0000-000027000000}"/>
    <cellStyle name="clsMRVData" xfId="42" xr:uid="{00000000-0005-0000-0000-000028000000}"/>
    <cellStyle name="clsReportFooter" xfId="43" xr:uid="{00000000-0005-0000-0000-000029000000}"/>
    <cellStyle name="clsReportHeader" xfId="44" xr:uid="{00000000-0005-0000-0000-00002A000000}"/>
    <cellStyle name="clsRowHeader" xfId="45" xr:uid="{00000000-0005-0000-0000-00002B000000}"/>
    <cellStyle name="clsScale" xfId="46" xr:uid="{00000000-0005-0000-0000-00002C000000}"/>
    <cellStyle name="clsSection" xfId="47" xr:uid="{00000000-0005-0000-0000-00002D000000}"/>
    <cellStyle name="Comma 2" xfId="48" xr:uid="{00000000-0005-0000-0000-00002E000000}"/>
    <cellStyle name="Date" xfId="49" xr:uid="{00000000-0005-0000-0000-00002F000000}"/>
    <cellStyle name="Date 2" xfId="50" xr:uid="{00000000-0005-0000-0000-000030000000}"/>
    <cellStyle name="Euro" xfId="51" xr:uid="{00000000-0005-0000-0000-000031000000}"/>
    <cellStyle name="Explanatory Text 2" xfId="52" xr:uid="{00000000-0005-0000-0000-000032000000}"/>
    <cellStyle name="F5" xfId="53" xr:uid="{00000000-0005-0000-0000-000033000000}"/>
    <cellStyle name="Fixed" xfId="54" xr:uid="{00000000-0005-0000-0000-000034000000}"/>
    <cellStyle name="Fixed 2" xfId="55" xr:uid="{00000000-0005-0000-0000-000035000000}"/>
    <cellStyle name="Good 2" xfId="56" xr:uid="{00000000-0005-0000-0000-000036000000}"/>
    <cellStyle name="Heading 1 2" xfId="57" xr:uid="{00000000-0005-0000-0000-000037000000}"/>
    <cellStyle name="Heading 2 2" xfId="58" xr:uid="{00000000-0005-0000-0000-000038000000}"/>
    <cellStyle name="Heading 3 2" xfId="59" xr:uid="{00000000-0005-0000-0000-000039000000}"/>
    <cellStyle name="Heading 4 2" xfId="60" xr:uid="{00000000-0005-0000-0000-00003A000000}"/>
    <cellStyle name="Heading1" xfId="61" xr:uid="{00000000-0005-0000-0000-00003B000000}"/>
    <cellStyle name="HEADING1 2" xfId="62" xr:uid="{00000000-0005-0000-0000-00003C000000}"/>
    <cellStyle name="Heading2" xfId="63" xr:uid="{00000000-0005-0000-0000-00003D000000}"/>
    <cellStyle name="HEADING2 2" xfId="64" xr:uid="{00000000-0005-0000-0000-00003E000000}"/>
    <cellStyle name="Hipervínculo" xfId="65" xr:uid="{00000000-0005-0000-0000-00003F000000}"/>
    <cellStyle name="Hipervínculo visitado" xfId="66" xr:uid="{00000000-0005-0000-0000-000040000000}"/>
    <cellStyle name="imf-one decimal" xfId="67" xr:uid="{00000000-0005-0000-0000-000041000000}"/>
    <cellStyle name="imf-zero decimal" xfId="68" xr:uid="{00000000-0005-0000-0000-000042000000}"/>
    <cellStyle name="Input 2" xfId="69" xr:uid="{00000000-0005-0000-0000-000043000000}"/>
    <cellStyle name="Linked Cell 2" xfId="70" xr:uid="{00000000-0005-0000-0000-000044000000}"/>
    <cellStyle name="Neutral 2" xfId="71" xr:uid="{00000000-0005-0000-0000-000045000000}"/>
    <cellStyle name="Normal" xfId="0" builtinId="0"/>
    <cellStyle name="Normal - Style1" xfId="72" xr:uid="{00000000-0005-0000-0000-000047000000}"/>
    <cellStyle name="Normal - Style1 2" xfId="73" xr:uid="{00000000-0005-0000-0000-000048000000}"/>
    <cellStyle name="Normal 2" xfId="74" xr:uid="{00000000-0005-0000-0000-000049000000}"/>
    <cellStyle name="Normal 2 2" xfId="75" xr:uid="{00000000-0005-0000-0000-00004A000000}"/>
    <cellStyle name="Normal 2 2 2" xfId="76" xr:uid="{00000000-0005-0000-0000-00004B000000}"/>
    <cellStyle name="Normal 2 2 3" xfId="77" xr:uid="{00000000-0005-0000-0000-00004C000000}"/>
    <cellStyle name="Normal 2 3" xfId="78" xr:uid="{00000000-0005-0000-0000-00004D000000}"/>
    <cellStyle name="Normal 3" xfId="79" xr:uid="{00000000-0005-0000-0000-00004E000000}"/>
    <cellStyle name="Normal 4" xfId="80" xr:uid="{00000000-0005-0000-0000-00004F000000}"/>
    <cellStyle name="Normal 5" xfId="81" xr:uid="{00000000-0005-0000-0000-000050000000}"/>
    <cellStyle name="Normal 6" xfId="1" xr:uid="{00000000-0005-0000-0000-000051000000}"/>
    <cellStyle name="Normal 6 2" xfId="82" xr:uid="{00000000-0005-0000-0000-000052000000}"/>
    <cellStyle name="Normal 7" xfId="83" xr:uid="{00000000-0005-0000-0000-000053000000}"/>
    <cellStyle name="Normal 8" xfId="84" xr:uid="{00000000-0005-0000-0000-000054000000}"/>
    <cellStyle name="Note 2" xfId="85" xr:uid="{00000000-0005-0000-0000-000055000000}"/>
    <cellStyle name="Output 2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age difference one decimal" xfId="90" xr:uid="{00000000-0005-0000-0000-00005A000000}"/>
    <cellStyle name="percentage difference zero decimal" xfId="91" xr:uid="{00000000-0005-0000-0000-00005B000000}"/>
    <cellStyle name="Title 2" xfId="92" xr:uid="{00000000-0005-0000-0000-00005C000000}"/>
    <cellStyle name="Total 2" xfId="93" xr:uid="{00000000-0005-0000-0000-00005D000000}"/>
    <cellStyle name="Warning Text 2" xfId="94" xr:uid="{00000000-0005-0000-0000-00005E000000}"/>
    <cellStyle name="Обычный_9265SR" xfId="95" xr:uid="{00000000-0005-0000-0000-00005F000000}"/>
  </cellStyles>
  <dxfs count="2">
    <dxf>
      <font>
        <b/>
        <i val="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CC"/>
      <color rgb="FF6600FF"/>
      <color rgb="FFFF99CC"/>
      <color rgb="FF003300"/>
      <color rgb="FFFD0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J697"/>
  <sheetViews>
    <sheetView tabSelected="1" zoomScaleNormal="100" workbookViewId="0">
      <pane xSplit="3" ySplit="7" topLeftCell="FN8" activePane="bottomRight" state="frozen"/>
      <selection pane="topRight" activeCell="D1" sqref="D1"/>
      <selection pane="bottomLeft" activeCell="A8" sqref="A8"/>
      <selection pane="bottomRight" activeCell="FR31" sqref="FR31"/>
    </sheetView>
  </sheetViews>
  <sheetFormatPr defaultColWidth="9.28515625" defaultRowHeight="12" x14ac:dyDescent="0.2"/>
  <cols>
    <col min="1" max="1" width="8.7109375" style="1" bestFit="1" customWidth="1"/>
    <col min="2" max="2" width="1.7109375" style="1" customWidth="1"/>
    <col min="3" max="3" width="49.28515625" style="1" customWidth="1"/>
    <col min="4" max="39" width="9.7109375" style="1" hidden="1" customWidth="1"/>
    <col min="40" max="124" width="9.7109375" style="3" hidden="1" customWidth="1"/>
    <col min="125" max="126" width="10.42578125" style="3" hidden="1" customWidth="1"/>
    <col min="127" max="128" width="8.42578125" style="3" hidden="1" customWidth="1"/>
    <col min="129" max="134" width="7.85546875" style="3" hidden="1" customWidth="1"/>
    <col min="135" max="135" width="9.28515625" style="3" hidden="1" customWidth="1"/>
    <col min="136" max="148" width="9.28515625" style="3"/>
    <col min="149" max="150" width="9.140625" style="3" customWidth="1"/>
    <col min="151" max="16384" width="9.28515625" style="3"/>
  </cols>
  <sheetData>
    <row r="1" spans="1:322" x14ac:dyDescent="0.2"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</row>
    <row r="2" spans="1:322" ht="15" customHeight="1" x14ac:dyDescent="0.2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45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</row>
    <row r="3" spans="1:322" ht="12.6" customHeight="1" x14ac:dyDescent="0.2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44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</row>
    <row r="4" spans="1:3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2"/>
      <c r="DX4" s="2"/>
      <c r="DY4" s="2"/>
      <c r="DZ4" s="2"/>
      <c r="EA4" s="2"/>
      <c r="EB4" s="47"/>
      <c r="EC4" s="47"/>
      <c r="ED4" s="47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47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</row>
    <row r="5" spans="1:322" ht="6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46"/>
      <c r="DX5" s="46"/>
      <c r="DY5" s="46"/>
      <c r="DZ5" s="46"/>
      <c r="EA5" s="46"/>
      <c r="EB5" s="2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3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</row>
    <row r="6" spans="1:322" x14ac:dyDescent="0.2">
      <c r="B6" s="9"/>
      <c r="C6" s="10" t="s">
        <v>2</v>
      </c>
      <c r="D6" s="4">
        <v>39814</v>
      </c>
      <c r="E6" s="4">
        <v>39845</v>
      </c>
      <c r="F6" s="4">
        <v>39873</v>
      </c>
      <c r="G6" s="4">
        <v>39904</v>
      </c>
      <c r="H6" s="4">
        <v>39934</v>
      </c>
      <c r="I6" s="4">
        <v>39965</v>
      </c>
      <c r="J6" s="4">
        <v>39995</v>
      </c>
      <c r="K6" s="4">
        <v>40026</v>
      </c>
      <c r="L6" s="4">
        <v>40057</v>
      </c>
      <c r="M6" s="4">
        <v>40087</v>
      </c>
      <c r="N6" s="4">
        <v>40118</v>
      </c>
      <c r="O6" s="4">
        <v>40148</v>
      </c>
      <c r="P6" s="4">
        <v>40179</v>
      </c>
      <c r="Q6" s="4">
        <v>40210</v>
      </c>
      <c r="R6" s="4">
        <v>40238</v>
      </c>
      <c r="S6" s="4">
        <v>40269</v>
      </c>
      <c r="T6" s="4">
        <v>40299</v>
      </c>
      <c r="U6" s="4">
        <v>40330</v>
      </c>
      <c r="V6" s="4">
        <v>40360</v>
      </c>
      <c r="W6" s="4">
        <v>40391</v>
      </c>
      <c r="X6" s="4">
        <v>40422</v>
      </c>
      <c r="Y6" s="4">
        <v>40452</v>
      </c>
      <c r="Z6" s="4">
        <v>40483</v>
      </c>
      <c r="AA6" s="4">
        <v>40513</v>
      </c>
      <c r="AB6" s="4">
        <v>40544</v>
      </c>
      <c r="AC6" s="4">
        <v>40575</v>
      </c>
      <c r="AD6" s="4">
        <v>40603</v>
      </c>
      <c r="AE6" s="4">
        <v>40634</v>
      </c>
      <c r="AF6" s="4">
        <v>40664</v>
      </c>
      <c r="AG6" s="4">
        <v>40695</v>
      </c>
      <c r="AH6" s="4">
        <v>40725</v>
      </c>
      <c r="AI6" s="4">
        <v>40756</v>
      </c>
      <c r="AJ6" s="4">
        <v>40787</v>
      </c>
      <c r="AK6" s="4">
        <v>40817</v>
      </c>
      <c r="AL6" s="4">
        <v>40848</v>
      </c>
      <c r="AM6" s="4">
        <v>40878</v>
      </c>
      <c r="AN6" s="4">
        <v>40909</v>
      </c>
      <c r="AO6" s="4">
        <v>40940</v>
      </c>
      <c r="AP6" s="4">
        <v>40969</v>
      </c>
      <c r="AQ6" s="4">
        <v>41000</v>
      </c>
      <c r="AR6" s="4">
        <v>41030</v>
      </c>
      <c r="AS6" s="4">
        <v>41061</v>
      </c>
      <c r="AT6" s="4">
        <v>41091</v>
      </c>
      <c r="AU6" s="4">
        <v>41122</v>
      </c>
      <c r="AV6" s="4">
        <v>41153</v>
      </c>
      <c r="AW6" s="4">
        <v>41183</v>
      </c>
      <c r="AX6" s="4">
        <v>41214</v>
      </c>
      <c r="AY6" s="4">
        <v>41244</v>
      </c>
      <c r="AZ6" s="4">
        <v>41275</v>
      </c>
      <c r="BA6" s="4">
        <v>41306</v>
      </c>
      <c r="BB6" s="4">
        <v>41334</v>
      </c>
      <c r="BC6" s="4">
        <v>41365</v>
      </c>
      <c r="BD6" s="4">
        <v>41395</v>
      </c>
      <c r="BE6" s="4">
        <v>41426</v>
      </c>
      <c r="BF6" s="4">
        <v>41456</v>
      </c>
      <c r="BG6" s="4">
        <v>41487</v>
      </c>
      <c r="BH6" s="4">
        <v>41518</v>
      </c>
      <c r="BI6" s="4">
        <v>41548</v>
      </c>
      <c r="BJ6" s="4">
        <v>41579</v>
      </c>
      <c r="BK6" s="4">
        <v>41609</v>
      </c>
      <c r="BL6" s="4">
        <v>41640</v>
      </c>
      <c r="BM6" s="4">
        <v>41671</v>
      </c>
      <c r="BN6" s="4">
        <v>41699</v>
      </c>
      <c r="BO6" s="4">
        <v>41730</v>
      </c>
      <c r="BP6" s="4">
        <v>41760</v>
      </c>
      <c r="BQ6" s="4">
        <v>41791</v>
      </c>
      <c r="BR6" s="4">
        <v>41821</v>
      </c>
      <c r="BS6" s="4">
        <v>41852</v>
      </c>
      <c r="BT6" s="4">
        <v>41883</v>
      </c>
      <c r="BU6" s="4">
        <v>41913</v>
      </c>
      <c r="BV6" s="4">
        <v>41944</v>
      </c>
      <c r="BW6" s="4">
        <v>41974</v>
      </c>
      <c r="BX6" s="4">
        <v>42005</v>
      </c>
      <c r="BY6" s="4">
        <v>42036</v>
      </c>
      <c r="BZ6" s="4">
        <v>42064</v>
      </c>
      <c r="CA6" s="4">
        <v>42095</v>
      </c>
      <c r="CB6" s="4">
        <v>42125</v>
      </c>
      <c r="CC6" s="4">
        <v>42156</v>
      </c>
      <c r="CD6" s="4">
        <v>42186</v>
      </c>
      <c r="CE6" s="4">
        <v>42217</v>
      </c>
      <c r="CF6" s="4">
        <v>42248</v>
      </c>
      <c r="CG6" s="4">
        <v>42279</v>
      </c>
      <c r="CH6" s="4">
        <v>42311</v>
      </c>
      <c r="CI6" s="4">
        <v>42342</v>
      </c>
      <c r="CJ6" s="4">
        <v>42373</v>
      </c>
      <c r="CK6" s="4">
        <v>42404</v>
      </c>
      <c r="CL6" s="4">
        <v>42433</v>
      </c>
      <c r="CM6" s="4">
        <v>42464</v>
      </c>
      <c r="CN6" s="4">
        <v>42494</v>
      </c>
      <c r="CO6" s="4">
        <v>42525</v>
      </c>
      <c r="CP6" s="4">
        <v>42555</v>
      </c>
      <c r="CQ6" s="4">
        <v>42587</v>
      </c>
      <c r="CR6" s="4">
        <v>42618</v>
      </c>
      <c r="CS6" s="4">
        <v>42649</v>
      </c>
      <c r="CT6" s="4">
        <v>42681</v>
      </c>
      <c r="CU6" s="4">
        <v>42711</v>
      </c>
      <c r="CV6" s="43" t="s">
        <v>32</v>
      </c>
      <c r="CW6" s="4">
        <v>42767</v>
      </c>
      <c r="CX6" s="4">
        <v>42795</v>
      </c>
      <c r="CY6" s="4">
        <v>42827</v>
      </c>
      <c r="CZ6" s="4">
        <v>42858</v>
      </c>
      <c r="DA6" s="4">
        <v>42890</v>
      </c>
      <c r="DB6" s="4">
        <v>42922</v>
      </c>
      <c r="DC6" s="4">
        <v>42954</v>
      </c>
      <c r="DD6" s="4">
        <v>42986</v>
      </c>
      <c r="DE6" s="4">
        <v>43016</v>
      </c>
      <c r="DF6" s="4">
        <v>43048</v>
      </c>
      <c r="DG6" s="4">
        <v>43079</v>
      </c>
      <c r="DH6" s="4">
        <v>43111</v>
      </c>
      <c r="DI6" s="4">
        <v>43143</v>
      </c>
      <c r="DJ6" s="4">
        <v>43172</v>
      </c>
      <c r="DK6" s="4">
        <v>43204</v>
      </c>
      <c r="DL6" s="4">
        <v>43235</v>
      </c>
      <c r="DM6" s="4">
        <v>43267</v>
      </c>
      <c r="DN6" s="4">
        <v>43298</v>
      </c>
      <c r="DO6" s="4">
        <v>43330</v>
      </c>
      <c r="DP6" s="4">
        <v>43362</v>
      </c>
      <c r="DQ6" s="4">
        <v>43393</v>
      </c>
      <c r="DR6" s="4">
        <v>43425</v>
      </c>
      <c r="DS6" s="4">
        <v>43456</v>
      </c>
      <c r="DT6" s="4">
        <v>43488</v>
      </c>
      <c r="DU6" s="4">
        <v>43520</v>
      </c>
      <c r="DV6" s="4">
        <v>43549</v>
      </c>
      <c r="DW6" s="4">
        <v>43581</v>
      </c>
      <c r="DX6" s="4">
        <v>43612</v>
      </c>
      <c r="DY6" s="4">
        <v>43644</v>
      </c>
      <c r="DZ6" s="4">
        <v>43675</v>
      </c>
      <c r="EA6" s="4">
        <v>43707</v>
      </c>
      <c r="EB6" s="4">
        <v>43738</v>
      </c>
      <c r="EC6" s="4">
        <v>43739</v>
      </c>
      <c r="ED6" s="4">
        <v>43771</v>
      </c>
      <c r="EE6" s="4">
        <v>43827</v>
      </c>
      <c r="EF6" s="4">
        <v>43832</v>
      </c>
      <c r="EG6" s="4">
        <v>43864</v>
      </c>
      <c r="EH6" s="4">
        <v>43894</v>
      </c>
      <c r="EI6" s="4">
        <v>43925</v>
      </c>
      <c r="EJ6" s="4">
        <v>43957</v>
      </c>
      <c r="EK6" s="4">
        <v>43988</v>
      </c>
      <c r="EL6" s="4">
        <v>44020</v>
      </c>
      <c r="EM6" s="4">
        <v>44052</v>
      </c>
      <c r="EN6" s="4">
        <v>44084</v>
      </c>
      <c r="EO6" s="4">
        <v>44115</v>
      </c>
      <c r="EP6" s="4">
        <v>44147</v>
      </c>
      <c r="EQ6" s="4">
        <v>44178</v>
      </c>
      <c r="ER6" s="4">
        <v>44217</v>
      </c>
      <c r="ES6" s="4">
        <v>44249</v>
      </c>
      <c r="ET6" s="4">
        <v>44278</v>
      </c>
      <c r="EU6" s="4">
        <v>44310</v>
      </c>
      <c r="EV6" s="4">
        <v>44341</v>
      </c>
      <c r="EW6" s="4">
        <v>44373</v>
      </c>
      <c r="EX6" s="4">
        <v>44404</v>
      </c>
      <c r="EY6" s="4">
        <v>44436</v>
      </c>
      <c r="EZ6" s="4">
        <v>44468</v>
      </c>
      <c r="FA6" s="4">
        <v>44499</v>
      </c>
      <c r="FB6" s="4">
        <v>44530</v>
      </c>
      <c r="FC6" s="4">
        <v>44531</v>
      </c>
      <c r="FD6" s="4">
        <v>44592</v>
      </c>
      <c r="FE6" s="4">
        <v>44593</v>
      </c>
      <c r="FF6" s="4">
        <v>44622</v>
      </c>
      <c r="FG6" s="4">
        <v>44654</v>
      </c>
      <c r="FH6" s="4">
        <v>44685</v>
      </c>
      <c r="FI6" s="4">
        <v>44717</v>
      </c>
      <c r="FJ6" s="4">
        <v>44748</v>
      </c>
      <c r="FK6" s="4">
        <v>44780</v>
      </c>
      <c r="FL6" s="4">
        <v>44812</v>
      </c>
      <c r="FM6" s="4">
        <v>44843</v>
      </c>
      <c r="FN6" s="4">
        <v>44875</v>
      </c>
      <c r="FO6" s="57">
        <v>44906</v>
      </c>
      <c r="FP6" s="50">
        <v>44957</v>
      </c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</row>
    <row r="7" spans="1:322" s="16" customFormat="1" ht="6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4"/>
      <c r="EH7" s="14"/>
      <c r="EI7" s="14"/>
      <c r="EJ7" s="14"/>
      <c r="EK7" s="14"/>
      <c r="EL7" s="14"/>
      <c r="EM7" s="14"/>
      <c r="EN7" s="14"/>
      <c r="EO7" s="14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58"/>
      <c r="FP7" s="51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</row>
    <row r="8" spans="1:322" ht="15.6" customHeight="1" x14ac:dyDescent="0.2">
      <c r="B8" s="6"/>
      <c r="C8" s="10" t="s">
        <v>34</v>
      </c>
      <c r="D8" s="39">
        <f t="shared" ref="D8:AM8" si="0">+D9+D10-D11</f>
        <v>157.887</v>
      </c>
      <c r="E8" s="39">
        <f t="shared" si="0"/>
        <v>164.39100000000002</v>
      </c>
      <c r="F8" s="39">
        <f t="shared" si="0"/>
        <v>180.17999999999995</v>
      </c>
      <c r="G8" s="39">
        <f t="shared" si="0"/>
        <v>182.31</v>
      </c>
      <c r="H8" s="39">
        <f t="shared" si="0"/>
        <v>197.81</v>
      </c>
      <c r="I8" s="39">
        <f t="shared" si="0"/>
        <v>200.17899999999992</v>
      </c>
      <c r="J8" s="39">
        <f t="shared" si="0"/>
        <v>213.32599999999996</v>
      </c>
      <c r="K8" s="39">
        <f t="shared" si="0"/>
        <v>205.505</v>
      </c>
      <c r="L8" s="39">
        <f t="shared" si="0"/>
        <v>191.41499999999999</v>
      </c>
      <c r="M8" s="39">
        <f t="shared" si="0"/>
        <v>221.63499999999999</v>
      </c>
      <c r="N8" s="39">
        <f t="shared" si="0"/>
        <v>210.60399999999998</v>
      </c>
      <c r="O8" s="39">
        <f t="shared" si="0"/>
        <v>260.78799999999995</v>
      </c>
      <c r="P8" s="39">
        <f t="shared" si="0"/>
        <v>246.50299999999999</v>
      </c>
      <c r="Q8" s="39">
        <f t="shared" si="0"/>
        <v>240.09100000000001</v>
      </c>
      <c r="R8" s="39">
        <f t="shared" si="0"/>
        <v>237.86399999999998</v>
      </c>
      <c r="S8" s="39">
        <f t="shared" si="0"/>
        <v>232.65499999999992</v>
      </c>
      <c r="T8" s="39">
        <f t="shared" si="0"/>
        <v>233.72200000000001</v>
      </c>
      <c r="U8" s="39">
        <f t="shared" si="0"/>
        <v>288.78699999999992</v>
      </c>
      <c r="V8" s="39">
        <f t="shared" si="0"/>
        <v>314.80499999999995</v>
      </c>
      <c r="W8" s="39">
        <f t="shared" si="0"/>
        <v>324.45299999999992</v>
      </c>
      <c r="X8" s="39">
        <f t="shared" si="0"/>
        <v>339.8180000000001</v>
      </c>
      <c r="Y8" s="39">
        <f t="shared" si="0"/>
        <v>323.83600000000001</v>
      </c>
      <c r="Z8" s="39">
        <f t="shared" si="0"/>
        <v>308.1690000000001</v>
      </c>
      <c r="AA8" s="39">
        <f t="shared" si="0"/>
        <v>321.94900000000007</v>
      </c>
      <c r="AB8" s="39">
        <f t="shared" si="0"/>
        <v>298.75599999999997</v>
      </c>
      <c r="AC8" s="39">
        <f t="shared" si="0"/>
        <v>296.52099999999996</v>
      </c>
      <c r="AD8" s="39">
        <f t="shared" si="0"/>
        <v>266.68399999999997</v>
      </c>
      <c r="AE8" s="39">
        <f t="shared" si="0"/>
        <v>284.99299999999994</v>
      </c>
      <c r="AF8" s="39">
        <f t="shared" si="0"/>
        <v>275.3599999999999</v>
      </c>
      <c r="AG8" s="39">
        <f t="shared" si="0"/>
        <v>257.28700000000003</v>
      </c>
      <c r="AH8" s="39">
        <f t="shared" si="0"/>
        <v>262.839</v>
      </c>
      <c r="AI8" s="39">
        <f t="shared" si="0"/>
        <v>247.60699999999997</v>
      </c>
      <c r="AJ8" s="39">
        <f t="shared" si="0"/>
        <v>194.89982356000002</v>
      </c>
      <c r="AK8" s="39">
        <f t="shared" si="0"/>
        <v>189.90605839999998</v>
      </c>
      <c r="AL8" s="39">
        <f t="shared" si="0"/>
        <v>215.24622768</v>
      </c>
      <c r="AM8" s="39">
        <f t="shared" si="0"/>
        <v>215.26922423999997</v>
      </c>
      <c r="AN8" s="39">
        <f t="shared" ref="AN8:AT8" si="1">+AN9+AN10-AN11</f>
        <v>214.94348071999994</v>
      </c>
      <c r="AO8" s="37">
        <f t="shared" si="1"/>
        <v>202.90393900000004</v>
      </c>
      <c r="AP8" s="37">
        <f t="shared" si="1"/>
        <v>175.04698661999998</v>
      </c>
      <c r="AQ8" s="37">
        <f t="shared" si="1"/>
        <v>172.00145869999997</v>
      </c>
      <c r="AR8" s="37">
        <f t="shared" si="1"/>
        <v>207.52637095999998</v>
      </c>
      <c r="AS8" s="37">
        <f t="shared" si="1"/>
        <v>228.53482929999993</v>
      </c>
      <c r="AT8" s="37">
        <f t="shared" si="1"/>
        <v>217.26936094000001</v>
      </c>
      <c r="AU8" s="37">
        <f t="shared" ref="AU8:CD8" si="2">+AU9+AU10-AU11</f>
        <v>209.66311001999998</v>
      </c>
      <c r="AV8" s="37">
        <f t="shared" si="2"/>
        <v>191.94852645999993</v>
      </c>
      <c r="AW8" s="37">
        <f t="shared" si="2"/>
        <v>189.52650231999999</v>
      </c>
      <c r="AX8" s="37">
        <f t="shared" si="2"/>
        <v>152.66867255999998</v>
      </c>
      <c r="AY8" s="37">
        <f t="shared" si="2"/>
        <v>190.59076992000001</v>
      </c>
      <c r="AZ8" s="37">
        <f t="shared" si="2"/>
        <v>204.43571756000003</v>
      </c>
      <c r="BA8" s="37">
        <f t="shared" si="2"/>
        <v>188.80602793999998</v>
      </c>
      <c r="BB8" s="37">
        <f t="shared" si="2"/>
        <v>169.48295383999994</v>
      </c>
      <c r="BC8" s="37">
        <f t="shared" si="2"/>
        <v>174.92841799999999</v>
      </c>
      <c r="BD8" s="37">
        <f t="shared" si="2"/>
        <v>175.11110176</v>
      </c>
      <c r="BE8" s="37">
        <f t="shared" si="2"/>
        <v>179.88496603999999</v>
      </c>
      <c r="BF8" s="37">
        <f t="shared" si="2"/>
        <v>187.03090677599997</v>
      </c>
      <c r="BG8" s="37">
        <f t="shared" si="2"/>
        <v>164.67295452800002</v>
      </c>
      <c r="BH8" s="37">
        <f t="shared" si="2"/>
        <v>205.87779231999997</v>
      </c>
      <c r="BI8" s="37">
        <f t="shared" si="2"/>
        <v>197.18530215999999</v>
      </c>
      <c r="BJ8" s="37">
        <f t="shared" si="2"/>
        <v>214.10125976000003</v>
      </c>
      <c r="BK8" s="37">
        <f t="shared" si="2"/>
        <v>216.38024000000001</v>
      </c>
      <c r="BL8" s="37">
        <f t="shared" si="2"/>
        <v>221.32174079999996</v>
      </c>
      <c r="BM8" s="37">
        <f t="shared" si="2"/>
        <v>222.53187279999992</v>
      </c>
      <c r="BN8" s="37">
        <f t="shared" si="2"/>
        <v>285.39488468000002</v>
      </c>
      <c r="BO8" s="37">
        <f t="shared" si="2"/>
        <v>301.01403484000002</v>
      </c>
      <c r="BP8" s="37">
        <f t="shared" si="2"/>
        <v>298.51605775450184</v>
      </c>
      <c r="BQ8" s="37">
        <f t="shared" si="2"/>
        <v>301.18062451999998</v>
      </c>
      <c r="BR8" s="37">
        <f t="shared" si="2"/>
        <v>272.34564919999991</v>
      </c>
      <c r="BS8" s="37">
        <f t="shared" si="2"/>
        <v>258.76162159999996</v>
      </c>
      <c r="BT8" s="37">
        <f t="shared" si="2"/>
        <v>159.47997279999993</v>
      </c>
      <c r="BU8" s="37">
        <f t="shared" si="2"/>
        <v>161.14777907999996</v>
      </c>
      <c r="BV8" s="37">
        <f t="shared" si="2"/>
        <v>135.90955840000001</v>
      </c>
      <c r="BW8" s="37">
        <f t="shared" si="2"/>
        <v>139.15700568000003</v>
      </c>
      <c r="BX8" s="37">
        <f t="shared" si="2"/>
        <v>128.26026319999997</v>
      </c>
      <c r="BY8" s="37">
        <f t="shared" si="2"/>
        <v>123.71120447999994</v>
      </c>
      <c r="BZ8" s="37">
        <f t="shared" si="2"/>
        <v>123.67283514267331</v>
      </c>
      <c r="CA8" s="37">
        <f t="shared" si="2"/>
        <v>129.22371166829333</v>
      </c>
      <c r="CB8" s="37">
        <f t="shared" si="2"/>
        <v>130.89599895023724</v>
      </c>
      <c r="CC8" s="37">
        <f t="shared" si="2"/>
        <v>180.46285603660124</v>
      </c>
      <c r="CD8" s="37">
        <f t="shared" si="2"/>
        <v>209.19896657938523</v>
      </c>
      <c r="CE8" s="37">
        <f>+CE9+CE10-CE11</f>
        <v>185.70377529473589</v>
      </c>
      <c r="CF8" s="37">
        <f>+CF9+CF10-CF11</f>
        <v>186.55376265810366</v>
      </c>
      <c r="CG8" s="37">
        <f t="shared" ref="CG8:CH8" si="3">+CG9+CG10-CG11</f>
        <v>191.5864548086513</v>
      </c>
      <c r="CH8" s="37">
        <f t="shared" si="3"/>
        <v>184.17645145077071</v>
      </c>
      <c r="CI8" s="37">
        <f t="shared" ref="CI8:CQ8" si="4">+CI9+CI10-CI11</f>
        <v>194.8864347077951</v>
      </c>
      <c r="CJ8" s="37">
        <f t="shared" si="4"/>
        <v>214.39511140965632</v>
      </c>
      <c r="CK8" s="37">
        <f t="shared" si="4"/>
        <v>180.80972779902467</v>
      </c>
      <c r="CL8" s="37">
        <f t="shared" si="4"/>
        <v>147.94721528154406</v>
      </c>
      <c r="CM8" s="37">
        <f t="shared" si="4"/>
        <v>130.31830253356668</v>
      </c>
      <c r="CN8" s="37">
        <f t="shared" si="4"/>
        <v>127.30645050230783</v>
      </c>
      <c r="CO8" s="37">
        <f t="shared" si="4"/>
        <v>150.24371560606176</v>
      </c>
      <c r="CP8" s="37">
        <f t="shared" si="4"/>
        <v>166.86524319890009</v>
      </c>
      <c r="CQ8" s="37">
        <f t="shared" si="4"/>
        <v>163.22268636013058</v>
      </c>
      <c r="CR8" s="37">
        <v>148.66232102665327</v>
      </c>
      <c r="CS8" s="37">
        <v>111.25766984420045</v>
      </c>
      <c r="CT8" s="37">
        <v>108.55656310657514</v>
      </c>
      <c r="CU8" s="37">
        <v>143.46929647054714</v>
      </c>
      <c r="CV8" s="37">
        <v>143.97749361260003</v>
      </c>
      <c r="CW8" s="37">
        <v>150.64111204570003</v>
      </c>
      <c r="CX8" s="37">
        <v>136.0019298870252</v>
      </c>
      <c r="CY8" s="37">
        <v>154.82155034793982</v>
      </c>
      <c r="CZ8" s="37">
        <v>163.12299999999999</v>
      </c>
      <c r="DA8" s="37">
        <v>199.25576272930005</v>
      </c>
      <c r="DB8" s="37">
        <v>221.160879185</v>
      </c>
      <c r="DC8" s="37">
        <v>276.02090594403853</v>
      </c>
      <c r="DD8" s="37">
        <v>253.08208142275001</v>
      </c>
      <c r="DE8" s="37">
        <v>250.83850774784</v>
      </c>
      <c r="DF8" s="37">
        <v>292.45556608441768</v>
      </c>
      <c r="DG8" s="37">
        <v>293.25390508421236</v>
      </c>
      <c r="DH8" s="37">
        <v>290.91087600752786</v>
      </c>
      <c r="DI8" s="37">
        <v>292.64037497570007</v>
      </c>
      <c r="DJ8" s="37">
        <v>313.95337315915668</v>
      </c>
      <c r="DK8" s="37">
        <v>323.68565380388316</v>
      </c>
      <c r="DL8" s="37">
        <v>354.27507990373999</v>
      </c>
      <c r="DM8" s="37">
        <v>375.80803215888</v>
      </c>
      <c r="DN8" s="37">
        <v>407.98309331817597</v>
      </c>
      <c r="DO8" s="37">
        <v>399.17899999999997</v>
      </c>
      <c r="DP8" s="37">
        <v>373.59662506945995</v>
      </c>
      <c r="DQ8" s="37">
        <v>380.29241027516798</v>
      </c>
      <c r="DR8" s="37">
        <v>392.91258873939398</v>
      </c>
      <c r="DS8" s="37">
        <v>421.76700000000005</v>
      </c>
      <c r="DT8" s="37">
        <v>445.488</v>
      </c>
      <c r="DU8" s="37">
        <v>459.09419428400008</v>
      </c>
      <c r="DV8" s="37">
        <v>441.30999999999995</v>
      </c>
      <c r="DW8" s="37">
        <v>450.64800000000002</v>
      </c>
      <c r="DX8" s="37">
        <v>445.99132539999988</v>
      </c>
      <c r="DY8" s="37">
        <v>473.63803785999994</v>
      </c>
      <c r="DZ8" s="37">
        <v>485.63541250000003</v>
      </c>
      <c r="EA8" s="37">
        <v>486.03712000000002</v>
      </c>
      <c r="EB8" s="37">
        <v>452.9031599999999</v>
      </c>
      <c r="EC8" s="37">
        <f>+EC9+EC10-EC11</f>
        <v>449.08299999999997</v>
      </c>
      <c r="ED8" s="37">
        <v>437.49475200000006</v>
      </c>
      <c r="EE8" s="23">
        <v>465.95013219999993</v>
      </c>
      <c r="EF8" s="23">
        <v>481.97540234500002</v>
      </c>
      <c r="EG8" s="23">
        <v>462.49299999999999</v>
      </c>
      <c r="EH8" s="23">
        <v>473.20398377600009</v>
      </c>
      <c r="EI8" s="23">
        <v>475.84400000000005</v>
      </c>
      <c r="EJ8" s="23">
        <v>459.85899999999998</v>
      </c>
      <c r="EK8" s="23">
        <v>503.22699999999998</v>
      </c>
      <c r="EL8" s="23">
        <v>516.95330837999995</v>
      </c>
      <c r="EM8" s="23">
        <v>586.39305714</v>
      </c>
      <c r="EN8" s="23">
        <v>593.44530957599989</v>
      </c>
      <c r="EO8" s="23">
        <v>600.69692035200001</v>
      </c>
      <c r="EP8" s="23">
        <v>603.13125878100016</v>
      </c>
      <c r="EQ8" s="23">
        <v>654.16327614700003</v>
      </c>
      <c r="ER8" s="23">
        <v>637.5317364980001</v>
      </c>
      <c r="ES8" s="23">
        <v>626.83965965099992</v>
      </c>
      <c r="ET8" s="23">
        <v>638.74446534399988</v>
      </c>
      <c r="EU8" s="23">
        <v>641.32235030199035</v>
      </c>
      <c r="EV8" s="23">
        <v>634.1153403120187</v>
      </c>
      <c r="EW8" s="23">
        <v>653.49280873743373</v>
      </c>
      <c r="EX8" s="23">
        <v>636.16458570299994</v>
      </c>
      <c r="EY8" s="23">
        <v>662.12351162670791</v>
      </c>
      <c r="EZ8" s="23">
        <v>651.65870606975545</v>
      </c>
      <c r="FA8" s="23">
        <v>664.83572825336387</v>
      </c>
      <c r="FB8" s="23">
        <v>658.74468879999995</v>
      </c>
      <c r="FC8" s="23">
        <v>673.60237224000002</v>
      </c>
      <c r="FD8" s="23">
        <v>662.12854372799984</v>
      </c>
      <c r="FE8" s="23">
        <v>629.64364664800007</v>
      </c>
      <c r="FF8" s="23">
        <v>623.53175699769054</v>
      </c>
      <c r="FG8" s="23">
        <v>651.80842463972351</v>
      </c>
      <c r="FH8" s="23">
        <v>677.31437974643416</v>
      </c>
      <c r="FI8" s="23">
        <v>709.65209501084587</v>
      </c>
      <c r="FJ8" s="23">
        <v>701.70909881164107</v>
      </c>
      <c r="FK8" s="23">
        <v>715.8859235294118</v>
      </c>
      <c r="FL8" s="23">
        <v>704.11959185143519</v>
      </c>
      <c r="FM8" s="23">
        <v>706.93786850084211</v>
      </c>
      <c r="FN8" s="23">
        <v>735.8995525578863</v>
      </c>
      <c r="FO8" s="59">
        <v>802.33165252634421</v>
      </c>
      <c r="FP8" s="48">
        <v>850.08600000000001</v>
      </c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</row>
    <row r="9" spans="1:322" ht="14.25" x14ac:dyDescent="0.2">
      <c r="B9" s="9"/>
      <c r="C9" s="17" t="s">
        <v>37</v>
      </c>
      <c r="D9" s="38">
        <v>172.934</v>
      </c>
      <c r="E9" s="38">
        <v>177.476</v>
      </c>
      <c r="F9" s="38">
        <v>191.06799999999998</v>
      </c>
      <c r="G9" s="38">
        <v>193.17099999999999</v>
      </c>
      <c r="H9" s="38">
        <v>211.077</v>
      </c>
      <c r="I9" s="38">
        <v>206.17999999999995</v>
      </c>
      <c r="J9" s="38">
        <v>219.40799999999999</v>
      </c>
      <c r="K9" s="38">
        <v>226.25399999999999</v>
      </c>
      <c r="L9" s="38">
        <v>222.49199999999999</v>
      </c>
      <c r="M9" s="38">
        <v>241.05099999999999</v>
      </c>
      <c r="N9" s="38">
        <v>236.45099999999999</v>
      </c>
      <c r="O9" s="38">
        <v>271.858</v>
      </c>
      <c r="P9" s="38">
        <v>271.77099999999996</v>
      </c>
      <c r="Q9" s="38">
        <v>270.89</v>
      </c>
      <c r="R9" s="38">
        <v>264.26499999999999</v>
      </c>
      <c r="S9" s="38">
        <v>264.76899999999995</v>
      </c>
      <c r="T9" s="38">
        <v>276.60300000000001</v>
      </c>
      <c r="U9" s="38">
        <v>325.44899999999996</v>
      </c>
      <c r="V9" s="38">
        <v>353.39099999999996</v>
      </c>
      <c r="W9" s="38">
        <v>361.87499999999994</v>
      </c>
      <c r="X9" s="38">
        <v>374.04000000000008</v>
      </c>
      <c r="Y9" s="38">
        <v>358.30900000000003</v>
      </c>
      <c r="Z9" s="38">
        <v>343.07600000000002</v>
      </c>
      <c r="AA9" s="38">
        <v>356.45900000000006</v>
      </c>
      <c r="AB9" s="38">
        <v>327.76499999999999</v>
      </c>
      <c r="AC9" s="38">
        <v>308.95799999999997</v>
      </c>
      <c r="AD9" s="38">
        <v>287.096</v>
      </c>
      <c r="AE9" s="38">
        <v>296.82899999999995</v>
      </c>
      <c r="AF9" s="38">
        <v>291.83099999999996</v>
      </c>
      <c r="AG9" s="38">
        <v>270.10000000000002</v>
      </c>
      <c r="AH9" s="38">
        <v>278.887</v>
      </c>
      <c r="AI9" s="38">
        <v>261.36199999999997</v>
      </c>
      <c r="AJ9" s="38">
        <v>230.69199999999998</v>
      </c>
      <c r="AK9" s="38">
        <v>228.941</v>
      </c>
      <c r="AL9" s="38">
        <v>241.51699999999997</v>
      </c>
      <c r="AM9" s="38">
        <v>253.40599999999998</v>
      </c>
      <c r="AN9" s="38">
        <v>254.37699999999995</v>
      </c>
      <c r="AO9" s="38">
        <v>253.22500000000002</v>
      </c>
      <c r="AP9" s="38">
        <v>222.86799999999999</v>
      </c>
      <c r="AQ9" s="38">
        <v>226.25099999999998</v>
      </c>
      <c r="AR9" s="38">
        <v>258.18700000000001</v>
      </c>
      <c r="AS9" s="38">
        <v>277.18299999999994</v>
      </c>
      <c r="AT9" s="38">
        <v>274.10599999999999</v>
      </c>
      <c r="AU9" s="38">
        <v>275.84199999999998</v>
      </c>
      <c r="AV9" s="38">
        <v>256.50199999999995</v>
      </c>
      <c r="AW9" s="38">
        <v>242.60099999999997</v>
      </c>
      <c r="AX9" s="38">
        <v>226.614</v>
      </c>
      <c r="AY9" s="38">
        <v>245.988</v>
      </c>
      <c r="AZ9" s="38">
        <v>252.23400000000001</v>
      </c>
      <c r="BA9" s="38">
        <v>230.52699999999999</v>
      </c>
      <c r="BB9" s="38">
        <v>217.00599999999997</v>
      </c>
      <c r="BC9" s="38">
        <v>208.73099999999999</v>
      </c>
      <c r="BD9" s="38">
        <v>235.02699999999999</v>
      </c>
      <c r="BE9" s="38">
        <v>227.976</v>
      </c>
      <c r="BF9" s="38">
        <v>229.62099999999998</v>
      </c>
      <c r="BG9" s="38">
        <v>230.49300000000002</v>
      </c>
      <c r="BH9" s="38">
        <v>254.18199999999999</v>
      </c>
      <c r="BI9" s="38">
        <v>247.53199999999998</v>
      </c>
      <c r="BJ9" s="38">
        <v>256.90100000000001</v>
      </c>
      <c r="BK9" s="38">
        <v>254.07299999999998</v>
      </c>
      <c r="BL9" s="38">
        <v>259.87899999999996</v>
      </c>
      <c r="BM9" s="38">
        <v>264.80299999999994</v>
      </c>
      <c r="BN9" s="38">
        <v>243.673</v>
      </c>
      <c r="BO9" s="38">
        <v>257.44499999999999</v>
      </c>
      <c r="BP9" s="38">
        <v>260.351</v>
      </c>
      <c r="BQ9" s="38">
        <v>254.86899999999997</v>
      </c>
      <c r="BR9" s="38">
        <v>257.697</v>
      </c>
      <c r="BS9" s="38">
        <v>243.94499999999996</v>
      </c>
      <c r="BT9" s="38">
        <v>221.32599999999999</v>
      </c>
      <c r="BU9" s="38">
        <v>216.05199999999996</v>
      </c>
      <c r="BV9" s="38">
        <v>208.93200000000002</v>
      </c>
      <c r="BW9" s="38">
        <v>199.529</v>
      </c>
      <c r="BX9" s="38">
        <v>199.43399999999997</v>
      </c>
      <c r="BY9" s="38">
        <v>206.34399999999997</v>
      </c>
      <c r="BZ9" s="38">
        <v>244.09019354990485</v>
      </c>
      <c r="CA9" s="38">
        <v>257.96912892108412</v>
      </c>
      <c r="CB9" s="38">
        <v>267.21282643927918</v>
      </c>
      <c r="CC9" s="38">
        <v>311.16309201795497</v>
      </c>
      <c r="CD9" s="38">
        <v>331.98211915666502</v>
      </c>
      <c r="CE9" s="38">
        <v>311.76626435815615</v>
      </c>
      <c r="CF9" s="38">
        <v>315.28651097938007</v>
      </c>
      <c r="CG9" s="38">
        <v>297.91995379671721</v>
      </c>
      <c r="CH9" s="38">
        <v>285.67052021876833</v>
      </c>
      <c r="CI9" s="38">
        <v>291.4691017818194</v>
      </c>
      <c r="CJ9" s="38">
        <v>307.09336722226709</v>
      </c>
      <c r="CK9" s="38">
        <v>294.75150531914284</v>
      </c>
      <c r="CL9" s="38">
        <v>280.21896843832144</v>
      </c>
      <c r="CM9" s="38">
        <v>258.24582963077</v>
      </c>
      <c r="CN9" s="38">
        <v>250.88717984815514</v>
      </c>
      <c r="CO9" s="38">
        <v>256.16508880525919</v>
      </c>
      <c r="CP9" s="38">
        <v>264.89667336383405</v>
      </c>
      <c r="CQ9" s="38">
        <v>250.92987093278879</v>
      </c>
      <c r="CR9" s="38">
        <v>238.54991300760844</v>
      </c>
      <c r="CS9" s="38">
        <v>215.06845316773735</v>
      </c>
      <c r="CT9" s="38">
        <v>205.52266301102799</v>
      </c>
      <c r="CU9" s="38">
        <v>229.51307860838224</v>
      </c>
      <c r="CV9" s="38">
        <v>249.34370608508399</v>
      </c>
      <c r="CW9" s="38">
        <v>260.04646290313798</v>
      </c>
      <c r="CX9" s="38">
        <v>253.72079401129358</v>
      </c>
      <c r="CY9" s="38">
        <v>264.18501819055302</v>
      </c>
      <c r="CZ9" s="38">
        <v>277.101</v>
      </c>
      <c r="DA9" s="38">
        <v>290.1666314492</v>
      </c>
      <c r="DB9" s="38">
        <v>304.27239859999997</v>
      </c>
      <c r="DC9" s="38">
        <v>334.70704582801085</v>
      </c>
      <c r="DD9" s="38">
        <v>319.14575936975001</v>
      </c>
      <c r="DE9" s="38">
        <v>317.93619986647042</v>
      </c>
      <c r="DF9" s="38">
        <v>304.45987326380492</v>
      </c>
      <c r="DG9" s="38">
        <v>311.90961708488601</v>
      </c>
      <c r="DH9" s="38">
        <v>322.408399324485</v>
      </c>
      <c r="DI9" s="38">
        <v>325.5789870808</v>
      </c>
      <c r="DJ9" s="38">
        <v>344.89217004849917</v>
      </c>
      <c r="DK9" s="38">
        <v>359.47427477648961</v>
      </c>
      <c r="DL9" s="38">
        <v>397.17713098471</v>
      </c>
      <c r="DM9" s="38">
        <v>399.05736259751995</v>
      </c>
      <c r="DN9" s="38">
        <v>414.44134955483787</v>
      </c>
      <c r="DO9" s="38">
        <v>418.72699999999998</v>
      </c>
      <c r="DP9" s="38">
        <v>394.84840187443996</v>
      </c>
      <c r="DQ9" s="38">
        <v>388.47429109395193</v>
      </c>
      <c r="DR9" s="38">
        <v>397.23367583154624</v>
      </c>
      <c r="DS9" s="38">
        <v>426.3</v>
      </c>
      <c r="DT9" s="38">
        <v>463.18400000000003</v>
      </c>
      <c r="DU9" s="2">
        <v>469.40063550620005</v>
      </c>
      <c r="DV9" s="2">
        <v>446.84399999999999</v>
      </c>
      <c r="DW9" s="2">
        <v>447.065</v>
      </c>
      <c r="DX9" s="2">
        <v>452.5060499999999</v>
      </c>
      <c r="DY9" s="2">
        <v>490.70708392</v>
      </c>
      <c r="DZ9" s="2">
        <v>485.47844999999995</v>
      </c>
      <c r="EA9" s="2">
        <v>484.50713200000001</v>
      </c>
      <c r="EB9" s="2">
        <v>461.94777599999998</v>
      </c>
      <c r="EC9" s="2">
        <v>479.55799999999999</v>
      </c>
      <c r="ED9" s="2">
        <v>466.60524720000001</v>
      </c>
      <c r="EE9" s="2">
        <v>466.06390920000001</v>
      </c>
      <c r="EF9" s="2">
        <v>489.18893417000004</v>
      </c>
      <c r="EG9" s="2">
        <v>476.81799999999998</v>
      </c>
      <c r="EH9" s="2">
        <v>500.60584036800009</v>
      </c>
      <c r="EI9" s="2">
        <v>557.92600000000004</v>
      </c>
      <c r="EJ9" s="2">
        <v>550.17999999999995</v>
      </c>
      <c r="EK9" s="2">
        <v>594.27200000000005</v>
      </c>
      <c r="EL9" s="2">
        <v>599.48439664</v>
      </c>
      <c r="EM9" s="2">
        <v>671.87647507999998</v>
      </c>
      <c r="EN9" s="2">
        <v>684.82216187199992</v>
      </c>
      <c r="EO9" s="2">
        <v>693.47939014399992</v>
      </c>
      <c r="EP9" s="2">
        <v>689.56251072800012</v>
      </c>
      <c r="EQ9" s="2">
        <v>729.54710693600009</v>
      </c>
      <c r="ER9" s="2">
        <v>733.10021582400009</v>
      </c>
      <c r="ES9" s="2">
        <v>720.01904728799991</v>
      </c>
      <c r="ET9" s="2">
        <v>718.57846227199991</v>
      </c>
      <c r="EU9" s="2">
        <v>720.6566863884816</v>
      </c>
      <c r="EV9" s="2">
        <v>714.46734226488115</v>
      </c>
      <c r="EW9" s="2">
        <v>732.70137864463368</v>
      </c>
      <c r="EX9" s="2">
        <v>712.87246516199991</v>
      </c>
      <c r="EY9" s="2">
        <v>785.77953054911063</v>
      </c>
      <c r="EZ9" s="2">
        <v>774.36293649141078</v>
      </c>
      <c r="FA9" s="2">
        <v>772.19433790302116</v>
      </c>
      <c r="FB9" s="2">
        <v>764.66915359999996</v>
      </c>
      <c r="FC9" s="2">
        <v>767.27463127999999</v>
      </c>
      <c r="FD9" s="2">
        <v>768.79339041599985</v>
      </c>
      <c r="FE9" s="2">
        <v>757.09767565600009</v>
      </c>
      <c r="FF9" s="2">
        <v>723.17975057736726</v>
      </c>
      <c r="FG9" s="2">
        <v>759.85804626429137</v>
      </c>
      <c r="FH9" s="2">
        <v>777.78901426307436</v>
      </c>
      <c r="FI9" s="2">
        <v>812.78497017353573</v>
      </c>
      <c r="FJ9" s="2">
        <v>811.57249393694417</v>
      </c>
      <c r="FK9" s="2">
        <v>800.26868137254905</v>
      </c>
      <c r="FL9" s="2">
        <v>789.56368092290393</v>
      </c>
      <c r="FM9" s="2">
        <v>785.31983436271742</v>
      </c>
      <c r="FN9" s="2">
        <v>818.08435630618374</v>
      </c>
      <c r="FO9" s="56">
        <v>874.94317427722228</v>
      </c>
      <c r="FP9" s="18">
        <v>894.54899999999998</v>
      </c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</row>
    <row r="10" spans="1:322" x14ac:dyDescent="0.2">
      <c r="B10" s="9"/>
      <c r="C10" s="17" t="s">
        <v>3</v>
      </c>
      <c r="D10" s="38">
        <v>67.36099999999999</v>
      </c>
      <c r="E10" s="38">
        <v>64.578999999999994</v>
      </c>
      <c r="F10" s="38">
        <v>62.371999999999986</v>
      </c>
      <c r="G10" s="38">
        <v>61.263000000000005</v>
      </c>
      <c r="H10" s="38">
        <v>59.492999999999995</v>
      </c>
      <c r="I10" s="38">
        <v>62.818999999999988</v>
      </c>
      <c r="J10" s="38">
        <v>62.483000000000004</v>
      </c>
      <c r="K10" s="38">
        <v>58.770999999999994</v>
      </c>
      <c r="L10" s="38">
        <v>51.945999999999998</v>
      </c>
      <c r="M10" s="38">
        <v>61.68</v>
      </c>
      <c r="N10" s="38">
        <v>78.908000000000001</v>
      </c>
      <c r="O10" s="38">
        <v>83.186999999999983</v>
      </c>
      <c r="P10" s="38">
        <v>74.484000000000009</v>
      </c>
      <c r="Q10" s="38">
        <v>69.441999999999993</v>
      </c>
      <c r="R10" s="38">
        <v>62.198</v>
      </c>
      <c r="S10" s="38">
        <v>53.315999999999988</v>
      </c>
      <c r="T10" s="38">
        <v>51.048000000000002</v>
      </c>
      <c r="U10" s="38">
        <v>54.375999999999991</v>
      </c>
      <c r="V10" s="38">
        <v>51.731999999999999</v>
      </c>
      <c r="W10" s="38">
        <v>53.658999999999999</v>
      </c>
      <c r="X10" s="38">
        <v>52.777999999999999</v>
      </c>
      <c r="Y10" s="38">
        <v>50.890999999999998</v>
      </c>
      <c r="Z10" s="38">
        <v>49.119</v>
      </c>
      <c r="AA10" s="38">
        <v>57.522000000000006</v>
      </c>
      <c r="AB10" s="38">
        <v>56.138999999999996</v>
      </c>
      <c r="AC10" s="38">
        <v>75.647999999999996</v>
      </c>
      <c r="AD10" s="38">
        <v>61.788999999999994</v>
      </c>
      <c r="AE10" s="38">
        <v>89.880999999999986</v>
      </c>
      <c r="AF10" s="38">
        <v>67.253999999999991</v>
      </c>
      <c r="AG10" s="38">
        <v>77.804000000000002</v>
      </c>
      <c r="AH10" s="38">
        <v>74.449999999999989</v>
      </c>
      <c r="AI10" s="38">
        <v>75.461999999999989</v>
      </c>
      <c r="AJ10" s="38">
        <v>75.897000000000006</v>
      </c>
      <c r="AK10" s="38">
        <v>75.266999999999996</v>
      </c>
      <c r="AL10" s="38">
        <v>96.858000000000004</v>
      </c>
      <c r="AM10" s="38">
        <v>85.432000000000002</v>
      </c>
      <c r="AN10" s="38">
        <v>88.237999999999985</v>
      </c>
      <c r="AO10" s="38">
        <v>68.60499999999999</v>
      </c>
      <c r="AP10" s="38">
        <v>68.947999999999993</v>
      </c>
      <c r="AQ10" s="38">
        <v>63.245999999999995</v>
      </c>
      <c r="AR10" s="38">
        <v>64.856999999999999</v>
      </c>
      <c r="AS10" s="38">
        <v>71.040999999999997</v>
      </c>
      <c r="AT10" s="38">
        <v>69.926000000000002</v>
      </c>
      <c r="AU10" s="38">
        <v>68.694999999999993</v>
      </c>
      <c r="AV10" s="38">
        <v>74.207999999999998</v>
      </c>
      <c r="AW10" s="38">
        <v>72.801000000000002</v>
      </c>
      <c r="AX10" s="38">
        <v>79.228999999999985</v>
      </c>
      <c r="AY10" s="38">
        <v>76.374999999999986</v>
      </c>
      <c r="AZ10" s="38">
        <v>68.393000000000001</v>
      </c>
      <c r="BA10" s="38">
        <v>61.421000000000006</v>
      </c>
      <c r="BB10" s="38">
        <v>59.96</v>
      </c>
      <c r="BC10" s="38">
        <v>63.731000000000002</v>
      </c>
      <c r="BD10" s="38">
        <v>63.544999999999995</v>
      </c>
      <c r="BE10" s="38">
        <v>68.653999999999996</v>
      </c>
      <c r="BF10" s="38">
        <v>69.884999999999991</v>
      </c>
      <c r="BG10" s="38">
        <v>62.028000000000006</v>
      </c>
      <c r="BH10" s="38">
        <v>70.463999999999999</v>
      </c>
      <c r="BI10" s="38">
        <v>70.548000000000002</v>
      </c>
      <c r="BJ10" s="38">
        <v>83.8</v>
      </c>
      <c r="BK10" s="38">
        <v>88.258999999999986</v>
      </c>
      <c r="BL10" s="38">
        <v>81.451999999999984</v>
      </c>
      <c r="BM10" s="38">
        <v>75.353999999999999</v>
      </c>
      <c r="BN10" s="38">
        <v>230.69799999999998</v>
      </c>
      <c r="BO10" s="38">
        <v>231.12800000000001</v>
      </c>
      <c r="BP10" s="38">
        <v>228.53800000000001</v>
      </c>
      <c r="BQ10" s="38">
        <v>251.70699999999999</v>
      </c>
      <c r="BR10" s="38">
        <v>285.35099999999989</v>
      </c>
      <c r="BS10" s="38">
        <v>267.35599999999999</v>
      </c>
      <c r="BT10" s="38">
        <v>137.40699999999998</v>
      </c>
      <c r="BU10" s="38">
        <v>163.59199999999998</v>
      </c>
      <c r="BV10" s="38">
        <v>144.60600000000002</v>
      </c>
      <c r="BW10" s="38">
        <v>156.17500000000001</v>
      </c>
      <c r="BX10" s="38">
        <v>145.005</v>
      </c>
      <c r="BY10" s="38">
        <v>146.08100000000002</v>
      </c>
      <c r="BZ10" s="38">
        <v>144.43600000000001</v>
      </c>
      <c r="CA10" s="38">
        <v>139.501</v>
      </c>
      <c r="CB10" s="38">
        <v>143.62299999999999</v>
      </c>
      <c r="CC10" s="38">
        <v>148.92400000000001</v>
      </c>
      <c r="CD10" s="38">
        <v>146.547</v>
      </c>
      <c r="CE10" s="38">
        <v>126.13699999999999</v>
      </c>
      <c r="CF10" s="38">
        <v>138.83699999999999</v>
      </c>
      <c r="CG10" s="38">
        <v>153.50700000000001</v>
      </c>
      <c r="CH10" s="38">
        <v>150.261</v>
      </c>
      <c r="CI10" s="38">
        <v>160.62299999999996</v>
      </c>
      <c r="CJ10" s="38">
        <v>158.69</v>
      </c>
      <c r="CK10" s="38">
        <v>137.90800000000002</v>
      </c>
      <c r="CL10" s="38">
        <v>177.06799999999998</v>
      </c>
      <c r="CM10" s="38">
        <v>178.28399999999999</v>
      </c>
      <c r="CN10" s="38">
        <v>189.86600000000001</v>
      </c>
      <c r="CO10" s="38">
        <v>172.59600000000003</v>
      </c>
      <c r="CP10" s="38">
        <v>165.084</v>
      </c>
      <c r="CQ10" s="38">
        <v>170.029</v>
      </c>
      <c r="CR10" s="38">
        <v>149.76299999999998</v>
      </c>
      <c r="CS10" s="38">
        <v>141.27599999999998</v>
      </c>
      <c r="CT10" s="38">
        <v>144.78999999999996</v>
      </c>
      <c r="CU10" s="38">
        <v>150.31399999999999</v>
      </c>
      <c r="CV10" s="38">
        <v>120.255</v>
      </c>
      <c r="CW10" s="38">
        <v>165.809</v>
      </c>
      <c r="CX10" s="38">
        <v>153.04</v>
      </c>
      <c r="CY10" s="38">
        <v>164.78599999999997</v>
      </c>
      <c r="CZ10" s="38">
        <v>198.602</v>
      </c>
      <c r="DA10" s="38">
        <v>175.31399999999999</v>
      </c>
      <c r="DB10" s="38">
        <v>184.273</v>
      </c>
      <c r="DC10" s="38">
        <v>224.73900000000003</v>
      </c>
      <c r="DD10" s="38">
        <v>179.97200000000001</v>
      </c>
      <c r="DE10" s="38">
        <v>186.63200000000001</v>
      </c>
      <c r="DF10" s="38">
        <v>236.67700000000002</v>
      </c>
      <c r="DG10" s="38">
        <v>222.84199999999998</v>
      </c>
      <c r="DH10" s="38">
        <v>190.15799999999999</v>
      </c>
      <c r="DI10" s="38">
        <v>188.304</v>
      </c>
      <c r="DJ10" s="38">
        <v>129.63899999999998</v>
      </c>
      <c r="DK10" s="38">
        <v>127.05199999999999</v>
      </c>
      <c r="DL10" s="38">
        <v>112.58</v>
      </c>
      <c r="DM10" s="38">
        <v>125.32099999999998</v>
      </c>
      <c r="DN10" s="38">
        <v>139.13900000000001</v>
      </c>
      <c r="DO10" s="38">
        <v>112.122</v>
      </c>
      <c r="DP10" s="38">
        <v>119.02499999999999</v>
      </c>
      <c r="DQ10" s="38">
        <v>128.18600000000001</v>
      </c>
      <c r="DR10" s="38">
        <v>116.13500000000001</v>
      </c>
      <c r="DS10" s="38">
        <v>112.131</v>
      </c>
      <c r="DT10" s="38">
        <v>101.43600000000002</v>
      </c>
      <c r="DU10" s="2">
        <v>102.303</v>
      </c>
      <c r="DV10" s="2">
        <v>174.30699999999999</v>
      </c>
      <c r="DW10" s="2">
        <v>184.852</v>
      </c>
      <c r="DX10" s="2">
        <v>167.34100000000001</v>
      </c>
      <c r="DY10" s="2">
        <v>162.62999999999997</v>
      </c>
      <c r="DZ10" s="2">
        <v>186.07500000000002</v>
      </c>
      <c r="EA10" s="2">
        <v>179.45</v>
      </c>
      <c r="EB10" s="2">
        <v>173.41599999999994</v>
      </c>
      <c r="EC10" s="2">
        <v>130.98500000000001</v>
      </c>
      <c r="ED10" s="2">
        <v>135.86000000000001</v>
      </c>
      <c r="EE10" s="2">
        <v>150.13155999999998</v>
      </c>
      <c r="EF10" s="2">
        <v>139.4</v>
      </c>
      <c r="EG10" s="2">
        <v>138.06200000000001</v>
      </c>
      <c r="EH10" s="2">
        <v>118.979</v>
      </c>
      <c r="EI10" s="2">
        <v>128.976</v>
      </c>
      <c r="EJ10" s="2">
        <v>129.239</v>
      </c>
      <c r="EK10" s="2">
        <v>149.16599999999997</v>
      </c>
      <c r="EL10" s="2">
        <v>158.506</v>
      </c>
      <c r="EM10" s="2">
        <v>138.96</v>
      </c>
      <c r="EN10" s="2">
        <v>172.31</v>
      </c>
      <c r="EO10" s="2">
        <v>156.89500000000041</v>
      </c>
      <c r="EP10" s="2">
        <v>159.21100000000001</v>
      </c>
      <c r="EQ10" s="2">
        <v>167.35399999999996</v>
      </c>
      <c r="ER10" s="2">
        <v>156.82899999999998</v>
      </c>
      <c r="ES10" s="2">
        <v>146.22999999999996</v>
      </c>
      <c r="ET10" s="2">
        <v>159.96799999999999</v>
      </c>
      <c r="EU10" s="2">
        <v>151.97900000000001</v>
      </c>
      <c r="EV10" s="2">
        <v>147.958</v>
      </c>
      <c r="EW10" s="2">
        <v>185.994</v>
      </c>
      <c r="EX10" s="2">
        <v>184.678</v>
      </c>
      <c r="EY10" s="2">
        <v>176.87366000000003</v>
      </c>
      <c r="EZ10" s="2">
        <v>184.09773000000001</v>
      </c>
      <c r="FA10" s="2">
        <v>202.53616</v>
      </c>
      <c r="FB10" s="2">
        <v>246.77680999999998</v>
      </c>
      <c r="FC10" s="2">
        <v>275.95197000000002</v>
      </c>
      <c r="FD10" s="2">
        <v>197.05491999999998</v>
      </c>
      <c r="FE10" s="2">
        <v>173.9118</v>
      </c>
      <c r="FF10" s="2">
        <v>190.61238</v>
      </c>
      <c r="FG10" s="2">
        <v>193.55676000000005</v>
      </c>
      <c r="FH10" s="2">
        <v>199.97467000000003</v>
      </c>
      <c r="FI10" s="2">
        <v>228.79759999999999</v>
      </c>
      <c r="FJ10" s="2">
        <v>218.45499000000004</v>
      </c>
      <c r="FK10" s="2">
        <v>243.72219000000001</v>
      </c>
      <c r="FL10" s="2">
        <v>254.44147999999998</v>
      </c>
      <c r="FM10" s="2">
        <v>260.61313000000001</v>
      </c>
      <c r="FN10" s="2">
        <v>238.85128</v>
      </c>
      <c r="FO10" s="56">
        <v>287.08900000000006</v>
      </c>
      <c r="FP10" s="18">
        <v>294.32299999999998</v>
      </c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</row>
    <row r="11" spans="1:322" ht="14.25" x14ac:dyDescent="0.2">
      <c r="B11" s="9"/>
      <c r="C11" s="17" t="s">
        <v>4</v>
      </c>
      <c r="D11" s="38">
        <v>82.408000000000001</v>
      </c>
      <c r="E11" s="38">
        <v>77.664000000000001</v>
      </c>
      <c r="F11" s="38">
        <v>73.260000000000005</v>
      </c>
      <c r="G11" s="38">
        <v>72.124000000000009</v>
      </c>
      <c r="H11" s="38">
        <v>72.759999999999991</v>
      </c>
      <c r="I11" s="38">
        <v>68.820000000000007</v>
      </c>
      <c r="J11" s="38">
        <v>68.564999999999998</v>
      </c>
      <c r="K11" s="38">
        <v>79.52</v>
      </c>
      <c r="L11" s="38">
        <v>83.022999999999996</v>
      </c>
      <c r="M11" s="38">
        <v>81.095999999999989</v>
      </c>
      <c r="N11" s="38">
        <v>104.75499999999998</v>
      </c>
      <c r="O11" s="38">
        <v>94.257000000000019</v>
      </c>
      <c r="P11" s="38">
        <v>99.751999999999995</v>
      </c>
      <c r="Q11" s="38">
        <v>100.241</v>
      </c>
      <c r="R11" s="38">
        <v>88.599000000000004</v>
      </c>
      <c r="S11" s="38">
        <v>85.429999999999993</v>
      </c>
      <c r="T11" s="38">
        <v>93.929000000000002</v>
      </c>
      <c r="U11" s="38">
        <v>91.037999999999982</v>
      </c>
      <c r="V11" s="38">
        <v>90.317999999999998</v>
      </c>
      <c r="W11" s="38">
        <v>91.081000000000003</v>
      </c>
      <c r="X11" s="38">
        <v>87</v>
      </c>
      <c r="Y11" s="38">
        <v>85.364000000000004</v>
      </c>
      <c r="Z11" s="38">
        <v>84.025999999999982</v>
      </c>
      <c r="AA11" s="38">
        <v>92.031999999999996</v>
      </c>
      <c r="AB11" s="38">
        <v>85.147999999999996</v>
      </c>
      <c r="AC11" s="38">
        <v>88.085000000000008</v>
      </c>
      <c r="AD11" s="38">
        <v>82.200999999999993</v>
      </c>
      <c r="AE11" s="38">
        <v>101.71699999999998</v>
      </c>
      <c r="AF11" s="38">
        <v>83.724999999999994</v>
      </c>
      <c r="AG11" s="38">
        <v>90.61699999999999</v>
      </c>
      <c r="AH11" s="38">
        <v>90.49799999999999</v>
      </c>
      <c r="AI11" s="38">
        <v>89.216999999999999</v>
      </c>
      <c r="AJ11" s="38">
        <v>111.68917644</v>
      </c>
      <c r="AK11" s="38">
        <v>114.30194159999999</v>
      </c>
      <c r="AL11" s="38">
        <v>123.12877232</v>
      </c>
      <c r="AM11" s="38">
        <v>123.56877575999999</v>
      </c>
      <c r="AN11" s="38">
        <v>127.67151928000001</v>
      </c>
      <c r="AO11" s="38">
        <v>118.926061</v>
      </c>
      <c r="AP11" s="38">
        <v>116.76901338</v>
      </c>
      <c r="AQ11" s="38">
        <v>117.49554129999999</v>
      </c>
      <c r="AR11" s="38">
        <v>115.51762904</v>
      </c>
      <c r="AS11" s="38">
        <v>119.68917070000001</v>
      </c>
      <c r="AT11" s="38">
        <v>126.76263905999998</v>
      </c>
      <c r="AU11" s="38">
        <v>134.87388998</v>
      </c>
      <c r="AV11" s="38">
        <v>138.76147354</v>
      </c>
      <c r="AW11" s="38">
        <v>125.87549768</v>
      </c>
      <c r="AX11" s="38">
        <v>153.17432743999998</v>
      </c>
      <c r="AY11" s="38">
        <v>131.77223007999999</v>
      </c>
      <c r="AZ11" s="38">
        <v>116.19128243999998</v>
      </c>
      <c r="BA11" s="38">
        <v>103.14197206</v>
      </c>
      <c r="BB11" s="38">
        <v>107.48304616</v>
      </c>
      <c r="BC11" s="38">
        <v>97.533581999999996</v>
      </c>
      <c r="BD11" s="38">
        <v>123.46089823999999</v>
      </c>
      <c r="BE11" s="38">
        <v>116.74503396</v>
      </c>
      <c r="BF11" s="38">
        <v>112.47509322400001</v>
      </c>
      <c r="BG11" s="38">
        <v>127.848045472</v>
      </c>
      <c r="BH11" s="38">
        <v>118.76820768</v>
      </c>
      <c r="BI11" s="38">
        <v>120.89469783999999</v>
      </c>
      <c r="BJ11" s="38">
        <v>126.59974023999999</v>
      </c>
      <c r="BK11" s="38">
        <v>125.95175999999999</v>
      </c>
      <c r="BL11" s="38">
        <v>120.0092592</v>
      </c>
      <c r="BM11" s="38">
        <v>117.62512720000001</v>
      </c>
      <c r="BN11" s="38">
        <v>188.97611531999999</v>
      </c>
      <c r="BO11" s="38">
        <v>187.55896515999999</v>
      </c>
      <c r="BP11" s="38">
        <v>190.37294224549817</v>
      </c>
      <c r="BQ11" s="38">
        <v>205.39537547999998</v>
      </c>
      <c r="BR11" s="38">
        <v>270.70235079999998</v>
      </c>
      <c r="BS11" s="38">
        <v>252.53937839999998</v>
      </c>
      <c r="BT11" s="38">
        <v>199.25302720000002</v>
      </c>
      <c r="BU11" s="38">
        <v>218.49622091999998</v>
      </c>
      <c r="BV11" s="38">
        <v>217.6284416</v>
      </c>
      <c r="BW11" s="38">
        <v>216.54699431999998</v>
      </c>
      <c r="BX11" s="38">
        <v>216.1787368</v>
      </c>
      <c r="BY11" s="38">
        <v>228.71379552000002</v>
      </c>
      <c r="BZ11" s="38">
        <v>264.85335840723155</v>
      </c>
      <c r="CA11" s="38">
        <v>268.24641725279076</v>
      </c>
      <c r="CB11" s="38">
        <v>279.93982748904193</v>
      </c>
      <c r="CC11" s="38">
        <v>279.62423598135376</v>
      </c>
      <c r="CD11" s="38">
        <v>269.33015257727982</v>
      </c>
      <c r="CE11" s="38">
        <v>252.19948906342026</v>
      </c>
      <c r="CF11" s="38">
        <v>267.56974832127639</v>
      </c>
      <c r="CG11" s="38">
        <v>259.84049898806592</v>
      </c>
      <c r="CH11" s="38">
        <v>251.75506876799764</v>
      </c>
      <c r="CI11" s="38">
        <v>257.20566707402423</v>
      </c>
      <c r="CJ11" s="38">
        <v>251.38825581261077</v>
      </c>
      <c r="CK11" s="38">
        <v>251.84977752011818</v>
      </c>
      <c r="CL11" s="38">
        <v>309.33975315677736</v>
      </c>
      <c r="CM11" s="38">
        <v>306.21152709720332</v>
      </c>
      <c r="CN11" s="38">
        <v>313.4467293458473</v>
      </c>
      <c r="CO11" s="38">
        <v>278.51737319919744</v>
      </c>
      <c r="CP11" s="38">
        <v>263.11543016493397</v>
      </c>
      <c r="CQ11" s="38">
        <v>257.7361845726582</v>
      </c>
      <c r="CR11" s="38">
        <v>239.65059198095514</v>
      </c>
      <c r="CS11" s="38">
        <v>245.08678332353691</v>
      </c>
      <c r="CT11" s="38">
        <v>241.75609990445281</v>
      </c>
      <c r="CU11" s="38">
        <v>236.3577821378351</v>
      </c>
      <c r="CV11" s="38">
        <v>225.62121247248399</v>
      </c>
      <c r="CW11" s="38">
        <v>275.21435085743798</v>
      </c>
      <c r="CX11" s="38">
        <v>270.75886412426837</v>
      </c>
      <c r="CY11" s="38">
        <v>274.14946784261315</v>
      </c>
      <c r="CZ11" s="38">
        <v>312.58</v>
      </c>
      <c r="DA11" s="38">
        <v>266.22486871989997</v>
      </c>
      <c r="DB11" s="38">
        <v>267.384519415</v>
      </c>
      <c r="DC11" s="38">
        <v>283.42513988397241</v>
      </c>
      <c r="DD11" s="38">
        <v>246.03567794700004</v>
      </c>
      <c r="DE11" s="38">
        <v>253.72969211863042</v>
      </c>
      <c r="DF11" s="38">
        <v>248.68130717938732</v>
      </c>
      <c r="DG11" s="38">
        <v>241.49771200067363</v>
      </c>
      <c r="DH11" s="38">
        <v>221.65552331695716</v>
      </c>
      <c r="DI11" s="38">
        <v>221.24261210509997</v>
      </c>
      <c r="DJ11" s="38">
        <v>160.57779688934244</v>
      </c>
      <c r="DK11" s="38">
        <v>162.84062097260642</v>
      </c>
      <c r="DL11" s="38">
        <v>155.48205108097</v>
      </c>
      <c r="DM11" s="38">
        <v>148.57033043863999</v>
      </c>
      <c r="DN11" s="38">
        <v>145.59725623666193</v>
      </c>
      <c r="DO11" s="38">
        <v>131.66999999999999</v>
      </c>
      <c r="DP11" s="38">
        <v>140.27677680498002</v>
      </c>
      <c r="DQ11" s="38">
        <v>136.36788081878402</v>
      </c>
      <c r="DR11" s="38">
        <v>120.45608709215229</v>
      </c>
      <c r="DS11" s="38">
        <v>116.664</v>
      </c>
      <c r="DT11" s="38">
        <v>119.13200000000001</v>
      </c>
      <c r="DU11" s="2">
        <v>112.60944122219999</v>
      </c>
      <c r="DV11" s="2">
        <v>179.84100000000001</v>
      </c>
      <c r="DW11" s="2">
        <v>181.26900000000001</v>
      </c>
      <c r="DX11" s="2">
        <v>173.85572459999997</v>
      </c>
      <c r="DY11" s="2">
        <v>179.69904606</v>
      </c>
      <c r="DZ11" s="2">
        <v>185.9180375</v>
      </c>
      <c r="EA11" s="2">
        <v>177.92001199999999</v>
      </c>
      <c r="EB11" s="2">
        <v>182.46061600000002</v>
      </c>
      <c r="EC11" s="2">
        <v>161.46</v>
      </c>
      <c r="ED11" s="2">
        <v>164.97049519999999</v>
      </c>
      <c r="EE11" s="2">
        <v>150.24533700000001</v>
      </c>
      <c r="EF11" s="2">
        <v>146.613531825</v>
      </c>
      <c r="EG11" s="2">
        <v>152.387</v>
      </c>
      <c r="EH11" s="2">
        <v>146.38085659199999</v>
      </c>
      <c r="EI11" s="2">
        <v>211.05799999999999</v>
      </c>
      <c r="EJ11" s="2">
        <v>219.56</v>
      </c>
      <c r="EK11" s="2">
        <v>240.21100000000001</v>
      </c>
      <c r="EL11" s="2">
        <v>241.03708826000002</v>
      </c>
      <c r="EM11" s="2">
        <v>224.44341794000002</v>
      </c>
      <c r="EN11" s="2">
        <v>263.68685229599998</v>
      </c>
      <c r="EO11" s="2">
        <v>249.67746979200041</v>
      </c>
      <c r="EP11" s="2">
        <v>245.64225194700001</v>
      </c>
      <c r="EQ11" s="2">
        <v>242.73783078899999</v>
      </c>
      <c r="ER11" s="2">
        <v>252.397479326</v>
      </c>
      <c r="ES11" s="2">
        <v>239.40938763700001</v>
      </c>
      <c r="ET11" s="2">
        <v>239.80199692800002</v>
      </c>
      <c r="EU11" s="2">
        <v>231.31333608649123</v>
      </c>
      <c r="EV11" s="2">
        <v>228.31000195286242</v>
      </c>
      <c r="EW11" s="2">
        <v>265.20256990719997</v>
      </c>
      <c r="EX11" s="2">
        <v>261.38587945899997</v>
      </c>
      <c r="EY11" s="2">
        <v>300.5296789224027</v>
      </c>
      <c r="EZ11" s="2">
        <v>306.80196042165539</v>
      </c>
      <c r="FA11" s="2">
        <v>309.89476964965729</v>
      </c>
      <c r="FB11" s="2">
        <v>352.70127480000002</v>
      </c>
      <c r="FC11" s="2">
        <v>369.62422903999999</v>
      </c>
      <c r="FD11" s="2">
        <v>303.71976668800005</v>
      </c>
      <c r="FE11" s="2">
        <v>301.36582900799999</v>
      </c>
      <c r="FF11" s="2">
        <v>290.2603735796767</v>
      </c>
      <c r="FG11" s="2">
        <v>301.60638162456792</v>
      </c>
      <c r="FH11" s="2">
        <v>300.44930451664027</v>
      </c>
      <c r="FI11" s="2">
        <v>331.93047516268985</v>
      </c>
      <c r="FJ11" s="2">
        <v>328.31838512530317</v>
      </c>
      <c r="FK11" s="2">
        <v>328.10494784313721</v>
      </c>
      <c r="FL11" s="2">
        <v>339.88556907146881</v>
      </c>
      <c r="FM11" s="2">
        <v>338.99509586187537</v>
      </c>
      <c r="FN11" s="2">
        <v>321.03608374829753</v>
      </c>
      <c r="FO11" s="56">
        <v>359.70052175087812</v>
      </c>
      <c r="FP11" s="18">
        <v>338.786</v>
      </c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</row>
    <row r="12" spans="1:322" x14ac:dyDescent="0.2">
      <c r="B12" s="9"/>
      <c r="C12" s="17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56"/>
      <c r="FP12" s="18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</row>
    <row r="13" spans="1:322" x14ac:dyDescent="0.2">
      <c r="B13" s="9"/>
      <c r="C13" s="10" t="s">
        <v>35</v>
      </c>
      <c r="D13" s="37">
        <f t="shared" ref="D13:AM13" si="5">+D14-D22+D23</f>
        <v>489.29799999999989</v>
      </c>
      <c r="E13" s="37">
        <f t="shared" si="5"/>
        <v>497.20100000000002</v>
      </c>
      <c r="F13" s="37">
        <f t="shared" si="5"/>
        <v>479.98699999999997</v>
      </c>
      <c r="G13" s="37">
        <f t="shared" si="5"/>
        <v>478.79600000000005</v>
      </c>
      <c r="H13" s="37">
        <f t="shared" si="5"/>
        <v>468.77599999999973</v>
      </c>
      <c r="I13" s="37">
        <f t="shared" si="5"/>
        <v>468.09699999999987</v>
      </c>
      <c r="J13" s="37">
        <f t="shared" si="5"/>
        <v>468.69100000000014</v>
      </c>
      <c r="K13" s="37">
        <f t="shared" si="5"/>
        <v>483.39967343000012</v>
      </c>
      <c r="L13" s="37">
        <f t="shared" si="5"/>
        <v>493.64099999999979</v>
      </c>
      <c r="M13" s="37">
        <f t="shared" si="5"/>
        <v>480.37700000000012</v>
      </c>
      <c r="N13" s="37">
        <f t="shared" si="5"/>
        <v>489.20500000000004</v>
      </c>
      <c r="O13" s="37">
        <f t="shared" si="5"/>
        <v>453.94799999999998</v>
      </c>
      <c r="P13" s="37">
        <f t="shared" si="5"/>
        <v>462.88899999999995</v>
      </c>
      <c r="Q13" s="37">
        <f t="shared" si="5"/>
        <v>479.3359999999999</v>
      </c>
      <c r="R13" s="37">
        <f t="shared" si="5"/>
        <v>478.41399999999993</v>
      </c>
      <c r="S13" s="37">
        <f t="shared" si="5"/>
        <v>495.19499999999994</v>
      </c>
      <c r="T13" s="37">
        <f t="shared" si="5"/>
        <v>507.94699999999989</v>
      </c>
      <c r="U13" s="37">
        <f t="shared" si="5"/>
        <v>452.36199999999997</v>
      </c>
      <c r="V13" s="37">
        <f t="shared" si="5"/>
        <v>442.78699999999998</v>
      </c>
      <c r="W13" s="37">
        <f t="shared" si="5"/>
        <v>435.88299999999992</v>
      </c>
      <c r="X13" s="37">
        <f t="shared" si="5"/>
        <v>416.76099999999985</v>
      </c>
      <c r="Y13" s="37">
        <f t="shared" si="5"/>
        <v>441.77000000000004</v>
      </c>
      <c r="Z13" s="37">
        <f t="shared" si="5"/>
        <v>454.59199999999998</v>
      </c>
      <c r="AA13" s="37">
        <f t="shared" si="5"/>
        <v>438.62699999999995</v>
      </c>
      <c r="AB13" s="37">
        <f t="shared" si="5"/>
        <v>435.86399999999986</v>
      </c>
      <c r="AC13" s="37">
        <f t="shared" si="5"/>
        <v>454.52600000000001</v>
      </c>
      <c r="AD13" s="37">
        <f t="shared" si="5"/>
        <v>480.66899999999998</v>
      </c>
      <c r="AE13" s="37">
        <f t="shared" si="5"/>
        <v>465.75600000000009</v>
      </c>
      <c r="AF13" s="37">
        <f t="shared" si="5"/>
        <v>474.44</v>
      </c>
      <c r="AG13" s="37">
        <f t="shared" si="5"/>
        <v>477.79899999999998</v>
      </c>
      <c r="AH13" s="37">
        <f t="shared" si="5"/>
        <v>479.38799999999992</v>
      </c>
      <c r="AI13" s="37">
        <f t="shared" si="5"/>
        <v>486.49599999999992</v>
      </c>
      <c r="AJ13" s="37">
        <f t="shared" si="5"/>
        <v>528.15217643999972</v>
      </c>
      <c r="AK13" s="37">
        <f t="shared" si="5"/>
        <v>521.91894160000004</v>
      </c>
      <c r="AL13" s="37">
        <f t="shared" si="5"/>
        <v>504.10977231999999</v>
      </c>
      <c r="AM13" s="37">
        <f t="shared" si="5"/>
        <v>498.65977575999989</v>
      </c>
      <c r="AN13" s="37">
        <f t="shared" ref="AN13:AT13" si="6">+AN14-AN22+AN23</f>
        <v>486.2375192799999</v>
      </c>
      <c r="AO13" s="37">
        <f t="shared" si="6"/>
        <v>504.17406099999988</v>
      </c>
      <c r="AP13" s="37">
        <f t="shared" si="6"/>
        <v>522.25301337999986</v>
      </c>
      <c r="AQ13" s="37">
        <f t="shared" si="6"/>
        <v>508.07154129999986</v>
      </c>
      <c r="AR13" s="37">
        <f t="shared" si="6"/>
        <v>488.14562904000002</v>
      </c>
      <c r="AS13" s="37">
        <f t="shared" si="6"/>
        <v>477.24617069999988</v>
      </c>
      <c r="AT13" s="37">
        <f t="shared" si="6"/>
        <v>486.7356390600001</v>
      </c>
      <c r="AU13" s="37">
        <f t="shared" ref="AU13:CE13" si="7">+AU14-AU22+AU23</f>
        <v>491.47788997999999</v>
      </c>
      <c r="AV13" s="37">
        <f t="shared" si="7"/>
        <v>509.38047353999985</v>
      </c>
      <c r="AW13" s="37">
        <f t="shared" si="7"/>
        <v>506.90349767999987</v>
      </c>
      <c r="AX13" s="37">
        <f t="shared" si="7"/>
        <v>525.68332744000008</v>
      </c>
      <c r="AY13" s="37">
        <f t="shared" si="7"/>
        <v>511.60323007999983</v>
      </c>
      <c r="AZ13" s="37">
        <f t="shared" si="7"/>
        <v>492.10128243999992</v>
      </c>
      <c r="BA13" s="37">
        <f>+BA14-BA22+BA23</f>
        <v>512.89797206000003</v>
      </c>
      <c r="BB13" s="37">
        <f t="shared" si="7"/>
        <v>529.76604615999997</v>
      </c>
      <c r="BC13" s="37">
        <f t="shared" si="7"/>
        <v>520.01158200000009</v>
      </c>
      <c r="BD13" s="37">
        <f t="shared" si="7"/>
        <v>522.04389823999998</v>
      </c>
      <c r="BE13" s="37">
        <f t="shared" si="7"/>
        <v>520.47003396000002</v>
      </c>
      <c r="BF13" s="37">
        <f t="shared" si="7"/>
        <v>520.01809322400004</v>
      </c>
      <c r="BG13" s="37">
        <f t="shared" si="7"/>
        <v>524.74404547200004</v>
      </c>
      <c r="BH13" s="37">
        <f t="shared" si="7"/>
        <v>491.96620767999997</v>
      </c>
      <c r="BI13" s="37">
        <f t="shared" si="7"/>
        <v>515.46569783999996</v>
      </c>
      <c r="BJ13" s="37">
        <f t="shared" si="7"/>
        <v>508.99074024000004</v>
      </c>
      <c r="BK13" s="37">
        <f t="shared" si="7"/>
        <v>530.70375999999987</v>
      </c>
      <c r="BL13" s="37">
        <f t="shared" si="7"/>
        <v>530.1672592000001</v>
      </c>
      <c r="BM13" s="37">
        <f t="shared" si="7"/>
        <v>525.25412719999997</v>
      </c>
      <c r="BN13" s="37">
        <f t="shared" si="7"/>
        <v>531.70411531999991</v>
      </c>
      <c r="BO13" s="37">
        <f t="shared" si="7"/>
        <v>513.92896516000008</v>
      </c>
      <c r="BP13" s="37">
        <f t="shared" si="7"/>
        <v>543.10494224549814</v>
      </c>
      <c r="BQ13" s="37">
        <f t="shared" si="7"/>
        <v>530.44237548000001</v>
      </c>
      <c r="BR13" s="37">
        <f t="shared" si="7"/>
        <v>561.46635079999976</v>
      </c>
      <c r="BS13" s="37">
        <f t="shared" si="7"/>
        <v>571.94337839999992</v>
      </c>
      <c r="BT13" s="37">
        <f t="shared" si="7"/>
        <v>611.18002720000015</v>
      </c>
      <c r="BU13" s="37">
        <f t="shared" si="7"/>
        <v>639.18022092000012</v>
      </c>
      <c r="BV13" s="37">
        <f t="shared" si="7"/>
        <v>664.61144160000003</v>
      </c>
      <c r="BW13" s="37">
        <f t="shared" si="7"/>
        <v>679.76699431999998</v>
      </c>
      <c r="BX13" s="37">
        <f t="shared" si="7"/>
        <v>677.62073680000015</v>
      </c>
      <c r="BY13" s="37">
        <f t="shared" si="7"/>
        <v>672.03679551999994</v>
      </c>
      <c r="BZ13" s="37">
        <f t="shared" si="7"/>
        <v>710.37816485732662</v>
      </c>
      <c r="CA13" s="37">
        <f t="shared" si="7"/>
        <v>699.74028833170667</v>
      </c>
      <c r="CB13" s="37">
        <f t="shared" si="7"/>
        <v>719.84400104976271</v>
      </c>
      <c r="CC13" s="37">
        <f t="shared" si="7"/>
        <v>655.74514396339873</v>
      </c>
      <c r="CD13" s="37">
        <f t="shared" si="7"/>
        <v>658.52703342061466</v>
      </c>
      <c r="CE13" s="37">
        <f t="shared" si="7"/>
        <v>680.2762247052641</v>
      </c>
      <c r="CF13" s="37">
        <f t="shared" ref="CF13:CH13" si="8">+CF14-CF22+CF23</f>
        <v>680.97523734189622</v>
      </c>
      <c r="CG13" s="37">
        <f t="shared" si="8"/>
        <v>687.68454519134866</v>
      </c>
      <c r="CH13" s="37">
        <f t="shared" si="8"/>
        <v>696.76454854922929</v>
      </c>
      <c r="CI13" s="37">
        <f t="shared" ref="CI13:CJ13" si="9">+CI14-CI22+CI23</f>
        <v>673.52656529220485</v>
      </c>
      <c r="CJ13" s="37">
        <f t="shared" si="9"/>
        <v>668.37988859034374</v>
      </c>
      <c r="CK13" s="37">
        <f t="shared" ref="CK13:CQ13" si="10">+CK14-CK22+CK23</f>
        <v>697.72727220097545</v>
      </c>
      <c r="CL13" s="37">
        <f t="shared" si="10"/>
        <v>742.15078471845607</v>
      </c>
      <c r="CM13" s="37">
        <f t="shared" si="10"/>
        <v>766.53669746643322</v>
      </c>
      <c r="CN13" s="37">
        <f t="shared" si="10"/>
        <v>757.99754949769226</v>
      </c>
      <c r="CO13" s="37">
        <f t="shared" si="10"/>
        <v>745.04328439393828</v>
      </c>
      <c r="CP13" s="37">
        <f t="shared" si="10"/>
        <v>746.36175680109989</v>
      </c>
      <c r="CQ13" s="37">
        <f t="shared" si="10"/>
        <v>744.56131363986947</v>
      </c>
      <c r="CR13" s="37">
        <v>780.09167897334646</v>
      </c>
      <c r="CS13" s="37">
        <v>805.94533015579964</v>
      </c>
      <c r="CT13" s="37">
        <v>814.95243689342487</v>
      </c>
      <c r="CU13" s="37">
        <v>804.47070352945298</v>
      </c>
      <c r="CV13" s="37">
        <v>806.85450638740019</v>
      </c>
      <c r="CW13" s="37">
        <v>793.72688795430008</v>
      </c>
      <c r="CX13" s="37">
        <v>793.85107011297487</v>
      </c>
      <c r="CY13" s="37">
        <v>804.35244965206016</v>
      </c>
      <c r="CZ13" s="37">
        <v>804.274</v>
      </c>
      <c r="DA13" s="37">
        <v>765.9682372707</v>
      </c>
      <c r="DB13" s="37">
        <v>764.93812081499993</v>
      </c>
      <c r="DC13" s="37">
        <v>741.81509405596148</v>
      </c>
      <c r="DD13" s="37">
        <v>782.03200000000004</v>
      </c>
      <c r="DE13" s="37">
        <v>790.21899999999994</v>
      </c>
      <c r="DF13" s="37">
        <v>780.01843391558248</v>
      </c>
      <c r="DG13" s="37">
        <v>798.83409491578766</v>
      </c>
      <c r="DH13" s="37">
        <v>762.25812399247241</v>
      </c>
      <c r="DI13" s="37">
        <v>760.87262502429996</v>
      </c>
      <c r="DJ13" s="37">
        <v>746.52562684084319</v>
      </c>
      <c r="DK13" s="37">
        <v>748.58634619611689</v>
      </c>
      <c r="DL13" s="37">
        <v>732.8419200962602</v>
      </c>
      <c r="DM13" s="37">
        <v>748.62896784112013</v>
      </c>
      <c r="DN13" s="37">
        <v>724.17290668182409</v>
      </c>
      <c r="DO13" s="37">
        <v>741.7879999999999</v>
      </c>
      <c r="DP13" s="37">
        <v>772.28237493054019</v>
      </c>
      <c r="DQ13" s="37">
        <v>771.75058972483203</v>
      </c>
      <c r="DR13" s="37">
        <v>781.34141126060615</v>
      </c>
      <c r="DS13" s="37">
        <v>765.971</v>
      </c>
      <c r="DT13" s="37">
        <v>761.36699999999996</v>
      </c>
      <c r="DU13" s="37">
        <v>785.30080571600001</v>
      </c>
      <c r="DV13" s="37">
        <v>804.03499999999985</v>
      </c>
      <c r="DW13" s="37">
        <v>807.19199999999989</v>
      </c>
      <c r="DX13" s="37">
        <v>806.33272324221934</v>
      </c>
      <c r="DY13" s="37">
        <v>762.67269796000028</v>
      </c>
      <c r="DZ13" s="37">
        <v>742.65869796000004</v>
      </c>
      <c r="EA13" s="37">
        <v>736.62569796000025</v>
      </c>
      <c r="EB13" s="37">
        <v>743.65969796000013</v>
      </c>
      <c r="EC13" s="37">
        <f>+EC14-EC22+EC23</f>
        <v>748.15899999999999</v>
      </c>
      <c r="ED13" s="37">
        <v>769.24800000000016</v>
      </c>
      <c r="EE13" s="23">
        <v>776.90899999999999</v>
      </c>
      <c r="EF13" s="23">
        <v>749.01900000000001</v>
      </c>
      <c r="EG13" s="23">
        <v>758.18299999999999</v>
      </c>
      <c r="EH13" s="23">
        <v>748.74400000000003</v>
      </c>
      <c r="EI13" s="23">
        <v>744.74199999999996</v>
      </c>
      <c r="EJ13" s="23">
        <v>757.98199999999997</v>
      </c>
      <c r="EK13" s="23">
        <v>722.22700000000009</v>
      </c>
      <c r="EL13" s="23">
        <v>733.93569162000006</v>
      </c>
      <c r="EM13" s="23">
        <v>657.80000000000007</v>
      </c>
      <c r="EN13" s="23">
        <v>667.48400000000004</v>
      </c>
      <c r="EO13" s="23">
        <v>669.32900000000006</v>
      </c>
      <c r="EP13" s="23">
        <v>688.99000000000024</v>
      </c>
      <c r="EQ13" s="23">
        <v>655.7449399999997</v>
      </c>
      <c r="ER13" s="23">
        <v>652.53526350199991</v>
      </c>
      <c r="ES13" s="23">
        <v>651.68799999999999</v>
      </c>
      <c r="ET13" s="23">
        <v>664.11253465600009</v>
      </c>
      <c r="EU13" s="23">
        <v>672.82064969800945</v>
      </c>
      <c r="EV13" s="23">
        <v>665.73365968798123</v>
      </c>
      <c r="EW13" s="23">
        <v>671.76719126256671</v>
      </c>
      <c r="EX13" s="23">
        <v>663.10477000000003</v>
      </c>
      <c r="EY13" s="23">
        <v>644.98746837329213</v>
      </c>
      <c r="EZ13" s="23">
        <v>650.17151000000001</v>
      </c>
      <c r="FA13" s="23">
        <v>655.1636717466364</v>
      </c>
      <c r="FB13" s="23">
        <v>671.21639120000009</v>
      </c>
      <c r="FC13" s="23">
        <v>658.4351677599999</v>
      </c>
      <c r="FD13" s="23">
        <v>662.83906627199997</v>
      </c>
      <c r="FE13" s="23">
        <v>670.93285335200017</v>
      </c>
      <c r="FF13" s="23">
        <v>685.83763000000022</v>
      </c>
      <c r="FG13" s="23">
        <v>691.5329053602768</v>
      </c>
      <c r="FH13" s="23">
        <v>697.94356425356546</v>
      </c>
      <c r="FI13" s="23">
        <v>645.02168800000004</v>
      </c>
      <c r="FJ13" s="23">
        <v>642.82052118835907</v>
      </c>
      <c r="FK13" s="23">
        <v>656.44810647058807</v>
      </c>
      <c r="FL13" s="23">
        <v>684.951658148565</v>
      </c>
      <c r="FM13" s="23">
        <v>689.96169999999984</v>
      </c>
      <c r="FN13" s="23">
        <v>656.50491744211433</v>
      </c>
      <c r="FO13" s="59">
        <v>627.37634747365553</v>
      </c>
      <c r="FP13" s="48">
        <v>609.66099999999983</v>
      </c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</row>
    <row r="14" spans="1:322" x14ac:dyDescent="0.2">
      <c r="B14" s="9"/>
      <c r="C14" s="17" t="s">
        <v>5</v>
      </c>
      <c r="D14" s="38">
        <f t="shared" ref="D14:AM14" si="11">+D15+D20+D21</f>
        <v>649.49799999999993</v>
      </c>
      <c r="E14" s="38">
        <f t="shared" si="11"/>
        <v>665.13699999999994</v>
      </c>
      <c r="F14" s="38">
        <f t="shared" si="11"/>
        <v>665.58899999999994</v>
      </c>
      <c r="G14" s="38">
        <f t="shared" si="11"/>
        <v>653.34500000000003</v>
      </c>
      <c r="H14" s="38">
        <f t="shared" si="11"/>
        <v>651.01899999999978</v>
      </c>
      <c r="I14" s="38">
        <f t="shared" si="11"/>
        <v>653.59899999999993</v>
      </c>
      <c r="J14" s="38">
        <f t="shared" si="11"/>
        <v>657.71100000000013</v>
      </c>
      <c r="K14" s="38">
        <f t="shared" si="11"/>
        <v>663.54500000000007</v>
      </c>
      <c r="L14" s="38">
        <f t="shared" si="11"/>
        <v>676.1669999999998</v>
      </c>
      <c r="M14" s="38">
        <f t="shared" si="11"/>
        <v>680.02900000000011</v>
      </c>
      <c r="N14" s="38">
        <f t="shared" si="11"/>
        <v>679.53100000000006</v>
      </c>
      <c r="O14" s="38">
        <f t="shared" si="11"/>
        <v>650.53499999999997</v>
      </c>
      <c r="P14" s="38">
        <f t="shared" si="11"/>
        <v>657.55099999999993</v>
      </c>
      <c r="Q14" s="38">
        <f t="shared" si="11"/>
        <v>665.6579999999999</v>
      </c>
      <c r="R14" s="38">
        <f t="shared" si="11"/>
        <v>673.9799999999999</v>
      </c>
      <c r="S14" s="38">
        <f t="shared" si="11"/>
        <v>675.92599999999993</v>
      </c>
      <c r="T14" s="38">
        <f t="shared" si="11"/>
        <v>687.42199999999991</v>
      </c>
      <c r="U14" s="38">
        <f t="shared" si="11"/>
        <v>639.34699999999998</v>
      </c>
      <c r="V14" s="38">
        <f t="shared" si="11"/>
        <v>624.21199999999999</v>
      </c>
      <c r="W14" s="38">
        <f t="shared" si="11"/>
        <v>621.67699999999991</v>
      </c>
      <c r="X14" s="38">
        <f t="shared" si="11"/>
        <v>613.58399999999983</v>
      </c>
      <c r="Y14" s="38">
        <f t="shared" si="11"/>
        <v>639.59900000000005</v>
      </c>
      <c r="Z14" s="38">
        <f t="shared" si="11"/>
        <v>649.303</v>
      </c>
      <c r="AA14" s="38">
        <f t="shared" si="11"/>
        <v>640.12799999999993</v>
      </c>
      <c r="AB14" s="38">
        <f t="shared" si="11"/>
        <v>635.55999999999983</v>
      </c>
      <c r="AC14" s="38">
        <f t="shared" si="11"/>
        <v>657.79600000000005</v>
      </c>
      <c r="AD14" s="38">
        <f t="shared" si="11"/>
        <v>683.26799999999992</v>
      </c>
      <c r="AE14" s="38">
        <f t="shared" si="11"/>
        <v>672.31100000000004</v>
      </c>
      <c r="AF14" s="38">
        <f t="shared" si="11"/>
        <v>685.08600000000001</v>
      </c>
      <c r="AG14" s="38">
        <f t="shared" si="11"/>
        <v>695.4559999999999</v>
      </c>
      <c r="AH14" s="38">
        <f t="shared" si="11"/>
        <v>696.53199999999993</v>
      </c>
      <c r="AI14" s="38">
        <f t="shared" si="11"/>
        <v>705.45299999999986</v>
      </c>
      <c r="AJ14" s="38">
        <f t="shared" si="11"/>
        <v>738.78799999999978</v>
      </c>
      <c r="AK14" s="38">
        <f t="shared" si="11"/>
        <v>743.79</v>
      </c>
      <c r="AL14" s="38">
        <f t="shared" si="11"/>
        <v>716.62799999999993</v>
      </c>
      <c r="AM14" s="38">
        <f t="shared" si="11"/>
        <v>703.53699999999992</v>
      </c>
      <c r="AN14" s="38">
        <f t="shared" ref="AN14:AT14" si="12">+AN15+AN20+AN21</f>
        <v>697.07599999999991</v>
      </c>
      <c r="AO14" s="38">
        <f t="shared" si="12"/>
        <v>725.73699999999985</v>
      </c>
      <c r="AP14" s="38">
        <f t="shared" si="12"/>
        <v>728.43099999999981</v>
      </c>
      <c r="AQ14" s="38">
        <f t="shared" si="12"/>
        <v>712.71299999999985</v>
      </c>
      <c r="AR14" s="38">
        <f t="shared" si="12"/>
        <v>680.07100000000003</v>
      </c>
      <c r="AS14" s="38">
        <f t="shared" si="12"/>
        <v>679.21899999999982</v>
      </c>
      <c r="AT14" s="38">
        <f t="shared" si="12"/>
        <v>679.3420000000001</v>
      </c>
      <c r="AU14" s="38">
        <f t="shared" ref="AU14:CE14" si="13">+AU15+AU20+AU21</f>
        <v>697.07899999999995</v>
      </c>
      <c r="AV14" s="38">
        <f t="shared" si="13"/>
        <v>710.74299999999982</v>
      </c>
      <c r="AW14" s="38">
        <f t="shared" si="13"/>
        <v>712.48099999999988</v>
      </c>
      <c r="AX14" s="38">
        <f t="shared" si="13"/>
        <v>712.72800000000007</v>
      </c>
      <c r="AY14" s="38">
        <f t="shared" si="13"/>
        <v>695.46899999999982</v>
      </c>
      <c r="AZ14" s="38">
        <f t="shared" si="13"/>
        <v>693.48899999999992</v>
      </c>
      <c r="BA14" s="38">
        <f t="shared" si="13"/>
        <v>702.87900000000002</v>
      </c>
      <c r="BB14" s="38">
        <f t="shared" si="13"/>
        <v>716.77199999999993</v>
      </c>
      <c r="BC14" s="38">
        <f t="shared" si="13"/>
        <v>710.69</v>
      </c>
      <c r="BD14" s="38">
        <f t="shared" si="13"/>
        <v>704.05599999999993</v>
      </c>
      <c r="BE14" s="38">
        <f t="shared" si="13"/>
        <v>698.60699999999997</v>
      </c>
      <c r="BF14" s="38">
        <f t="shared" si="13"/>
        <v>689.322</v>
      </c>
      <c r="BG14" s="38">
        <f t="shared" si="13"/>
        <v>698.11599999999999</v>
      </c>
      <c r="BH14" s="38">
        <f t="shared" si="13"/>
        <v>694.81599999999992</v>
      </c>
      <c r="BI14" s="38">
        <f t="shared" si="13"/>
        <v>719.03599999999994</v>
      </c>
      <c r="BJ14" s="38">
        <f t="shared" si="13"/>
        <v>697.12400000000002</v>
      </c>
      <c r="BK14" s="38">
        <f t="shared" si="13"/>
        <v>734.37199999999984</v>
      </c>
      <c r="BL14" s="38">
        <f t="shared" si="13"/>
        <v>732.2940000000001</v>
      </c>
      <c r="BM14" s="38">
        <f t="shared" si="13"/>
        <v>732.34699999999998</v>
      </c>
      <c r="BN14" s="38">
        <f t="shared" si="13"/>
        <v>753.38299999999992</v>
      </c>
      <c r="BO14" s="38">
        <f t="shared" si="13"/>
        <v>729.40200000000004</v>
      </c>
      <c r="BP14" s="38">
        <f t="shared" si="13"/>
        <v>750.68999999999994</v>
      </c>
      <c r="BQ14" s="38">
        <f t="shared" si="13"/>
        <v>756.02300000000002</v>
      </c>
      <c r="BR14" s="38">
        <f t="shared" si="13"/>
        <v>760.13399999999979</v>
      </c>
      <c r="BS14" s="38">
        <f t="shared" si="13"/>
        <v>781.86099999999988</v>
      </c>
      <c r="BT14" s="38">
        <f t="shared" si="13"/>
        <v>808.84600000000012</v>
      </c>
      <c r="BU14" s="38">
        <f t="shared" si="13"/>
        <v>836.625</v>
      </c>
      <c r="BV14" s="38">
        <f t="shared" si="13"/>
        <v>862.81900000000007</v>
      </c>
      <c r="BW14" s="38">
        <f t="shared" si="13"/>
        <v>873.31299999999999</v>
      </c>
      <c r="BX14" s="38">
        <f t="shared" si="13"/>
        <v>872.39200000000017</v>
      </c>
      <c r="BY14" s="38">
        <f t="shared" si="13"/>
        <v>877.26699999999994</v>
      </c>
      <c r="BZ14" s="38">
        <f t="shared" si="13"/>
        <v>905.40299999999991</v>
      </c>
      <c r="CA14" s="38">
        <f t="shared" si="13"/>
        <v>903.59500000000003</v>
      </c>
      <c r="CB14" s="38">
        <f t="shared" si="13"/>
        <v>908.74799999999993</v>
      </c>
      <c r="CC14" s="38">
        <f t="shared" si="13"/>
        <v>857.33399999999995</v>
      </c>
      <c r="CD14" s="38">
        <f t="shared" si="13"/>
        <v>882.06499999999994</v>
      </c>
      <c r="CE14" s="38">
        <f t="shared" si="13"/>
        <v>884.47699999999998</v>
      </c>
      <c r="CF14" s="38">
        <f t="shared" ref="CF14:CH14" si="14">+CF15+CF20+CF21</f>
        <v>895.69299999999987</v>
      </c>
      <c r="CG14" s="38">
        <f t="shared" si="14"/>
        <v>901.63900000000012</v>
      </c>
      <c r="CH14" s="38">
        <f t="shared" si="14"/>
        <v>909.51199999999983</v>
      </c>
      <c r="CI14" s="38">
        <f t="shared" ref="CI14:CJ14" si="15">+CI15+CI20+CI21</f>
        <v>900.34199999999998</v>
      </c>
      <c r="CJ14" s="38">
        <f t="shared" si="15"/>
        <v>888.755</v>
      </c>
      <c r="CK14" s="38">
        <f t="shared" ref="CK14:CQ14" si="16">+CK15+CK20+CK21</f>
        <v>908.04800000000012</v>
      </c>
      <c r="CL14" s="38">
        <f t="shared" si="16"/>
        <v>944.5870000000001</v>
      </c>
      <c r="CM14" s="38">
        <f t="shared" si="16"/>
        <v>963.73899999999981</v>
      </c>
      <c r="CN14" s="38">
        <f t="shared" si="16"/>
        <v>955.4860000000001</v>
      </c>
      <c r="CO14" s="38">
        <f t="shared" si="16"/>
        <v>954.48099999999999</v>
      </c>
      <c r="CP14" s="38">
        <f t="shared" si="16"/>
        <v>952.20699999999999</v>
      </c>
      <c r="CQ14" s="38">
        <f t="shared" si="16"/>
        <v>951.86300000000006</v>
      </c>
      <c r="CR14" s="38">
        <v>1005.2549999999998</v>
      </c>
      <c r="CS14" s="38">
        <v>1012.5540000000001</v>
      </c>
      <c r="CT14" s="38">
        <v>1010.075</v>
      </c>
      <c r="CU14" s="38">
        <v>1004.6400000000001</v>
      </c>
      <c r="CV14" s="38">
        <v>1007.9940000000001</v>
      </c>
      <c r="CW14" s="38">
        <v>994.947</v>
      </c>
      <c r="CX14" s="38">
        <v>993.90000000000009</v>
      </c>
      <c r="CY14" s="38">
        <v>1004.51</v>
      </c>
      <c r="CZ14" s="38">
        <v>1004.3199999999999</v>
      </c>
      <c r="DA14" s="38">
        <v>978.83500000000004</v>
      </c>
      <c r="DB14" s="38">
        <v>963.1819999999999</v>
      </c>
      <c r="DC14" s="38">
        <v>946.37199999999996</v>
      </c>
      <c r="DD14" s="38">
        <v>997.55500000000006</v>
      </c>
      <c r="DE14" s="38">
        <v>1009.276</v>
      </c>
      <c r="DF14" s="38">
        <v>1007.8610000000001</v>
      </c>
      <c r="DG14" s="38">
        <v>1019.232</v>
      </c>
      <c r="DH14" s="38">
        <v>989.22200000000009</v>
      </c>
      <c r="DI14" s="38">
        <v>982.22199999999998</v>
      </c>
      <c r="DJ14" s="38">
        <v>978.22099999999989</v>
      </c>
      <c r="DK14" s="38">
        <v>972.06000000000006</v>
      </c>
      <c r="DL14" s="38">
        <v>954.65300000000025</v>
      </c>
      <c r="DM14" s="38">
        <v>964.69500000000016</v>
      </c>
      <c r="DN14" s="38">
        <v>954.84500000000003</v>
      </c>
      <c r="DO14" s="38">
        <v>964.81999999999994</v>
      </c>
      <c r="DP14" s="38">
        <v>991.35500000000013</v>
      </c>
      <c r="DQ14" s="38">
        <v>1003.068</v>
      </c>
      <c r="DR14" s="38">
        <v>1010.8330000000001</v>
      </c>
      <c r="DS14" s="38">
        <v>998.32600000000002</v>
      </c>
      <c r="DT14" s="38">
        <v>990.81799999999998</v>
      </c>
      <c r="DU14" s="38">
        <v>1017.785</v>
      </c>
      <c r="DV14" s="38">
        <v>1052.5069999999998</v>
      </c>
      <c r="DW14" s="38">
        <v>1053.5319999999999</v>
      </c>
      <c r="DX14" s="38">
        <v>1050.4694991097886</v>
      </c>
      <c r="DY14" s="38">
        <v>1012.6996979600002</v>
      </c>
      <c r="DZ14" s="38">
        <v>989.71569796000006</v>
      </c>
      <c r="EA14" s="38">
        <v>985.45769796000013</v>
      </c>
      <c r="EB14" s="38">
        <v>1002.5126979600002</v>
      </c>
      <c r="EC14" s="38">
        <f>+EC15+EC20+EC21</f>
        <v>1000.377</v>
      </c>
      <c r="ED14" s="38">
        <v>1028.9640000000002</v>
      </c>
      <c r="EE14" s="2">
        <v>1029.126</v>
      </c>
      <c r="EF14" s="2">
        <v>1018.059</v>
      </c>
      <c r="EG14" s="2">
        <v>1026.231</v>
      </c>
      <c r="EH14" s="2">
        <v>1030.845</v>
      </c>
      <c r="EI14" s="2">
        <v>1014.212</v>
      </c>
      <c r="EJ14" s="2">
        <v>1026.585</v>
      </c>
      <c r="EK14" s="2">
        <v>979.76800000000014</v>
      </c>
      <c r="EL14" s="2">
        <v>982.43400000000008</v>
      </c>
      <c r="EM14" s="2">
        <v>918.62599999999998</v>
      </c>
      <c r="EN14" s="2">
        <v>931.51</v>
      </c>
      <c r="EO14" s="2">
        <v>937.7320000000002</v>
      </c>
      <c r="EP14" s="2">
        <v>954.23100000000022</v>
      </c>
      <c r="EQ14" s="2">
        <v>929.67499999999984</v>
      </c>
      <c r="ER14" s="2">
        <v>936.71899999999994</v>
      </c>
      <c r="ES14" s="2">
        <v>939.37099999999998</v>
      </c>
      <c r="ET14" s="2">
        <v>941.42000000000007</v>
      </c>
      <c r="EU14" s="2">
        <v>942.23299999999983</v>
      </c>
      <c r="EV14" s="2">
        <v>948.92886999999996</v>
      </c>
      <c r="EW14" s="2">
        <v>943.41400000000033</v>
      </c>
      <c r="EX14" s="2">
        <v>943.01421000000005</v>
      </c>
      <c r="EY14" s="2">
        <v>929.89730000000009</v>
      </c>
      <c r="EZ14" s="2">
        <v>922.89048999999989</v>
      </c>
      <c r="FA14" s="2">
        <v>939.67165000000023</v>
      </c>
      <c r="FB14" s="2">
        <v>935.72289000000012</v>
      </c>
      <c r="FC14" s="2">
        <v>944.31301999999994</v>
      </c>
      <c r="FD14" s="2">
        <v>959.22320999999999</v>
      </c>
      <c r="FE14" s="2">
        <v>964.79392000000007</v>
      </c>
      <c r="FF14" s="2">
        <v>997.47227000000021</v>
      </c>
      <c r="FG14" s="2">
        <v>953.29381000000012</v>
      </c>
      <c r="FH14" s="2">
        <v>948.18186399999979</v>
      </c>
      <c r="FI14" s="2">
        <v>919.40799800000002</v>
      </c>
      <c r="FJ14" s="2">
        <v>929.20459100000005</v>
      </c>
      <c r="FK14" s="2">
        <v>942.19062999999994</v>
      </c>
      <c r="FL14" s="2">
        <v>971.78261999999995</v>
      </c>
      <c r="FM14" s="2">
        <v>958.4601899999999</v>
      </c>
      <c r="FN14" s="2">
        <v>942.86315600000046</v>
      </c>
      <c r="FO14" s="56">
        <v>918.92099999999982</v>
      </c>
      <c r="FP14" s="18">
        <v>918.99199999999996</v>
      </c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</row>
    <row r="15" spans="1:322" x14ac:dyDescent="0.2">
      <c r="B15" s="9"/>
      <c r="C15" s="19" t="s">
        <v>6</v>
      </c>
      <c r="D15" s="38">
        <f t="shared" ref="D15:AM15" si="17">+D16+D19</f>
        <v>5.5400000000000134</v>
      </c>
      <c r="E15" s="38">
        <f t="shared" si="17"/>
        <v>17.734999999999999</v>
      </c>
      <c r="F15" s="38">
        <f t="shared" si="17"/>
        <v>13.939999999999998</v>
      </c>
      <c r="G15" s="38">
        <f t="shared" si="17"/>
        <v>5.4109999999999943</v>
      </c>
      <c r="H15" s="38">
        <f t="shared" si="17"/>
        <v>-1.8640000000000043</v>
      </c>
      <c r="I15" s="38">
        <f t="shared" si="17"/>
        <v>5.9210000000000065</v>
      </c>
      <c r="J15" s="38">
        <f t="shared" si="17"/>
        <v>13.007999999999996</v>
      </c>
      <c r="K15" s="38">
        <f t="shared" si="17"/>
        <v>14.181999999999988</v>
      </c>
      <c r="L15" s="38">
        <f t="shared" si="17"/>
        <v>15.136999999999993</v>
      </c>
      <c r="M15" s="38">
        <f t="shared" si="17"/>
        <v>15.625</v>
      </c>
      <c r="N15" s="38">
        <f t="shared" si="17"/>
        <v>31.79</v>
      </c>
      <c r="O15" s="38">
        <f t="shared" si="17"/>
        <v>-8.134999999999998</v>
      </c>
      <c r="P15" s="38">
        <f t="shared" si="17"/>
        <v>-2.1580000000000013</v>
      </c>
      <c r="Q15" s="38">
        <f t="shared" si="17"/>
        <v>1.6189999999999998</v>
      </c>
      <c r="R15" s="38">
        <f t="shared" si="17"/>
        <v>5.0320000000000036</v>
      </c>
      <c r="S15" s="38">
        <f t="shared" si="17"/>
        <v>1.813999999999993</v>
      </c>
      <c r="T15" s="38">
        <f t="shared" si="17"/>
        <v>9.2219999999999942</v>
      </c>
      <c r="U15" s="38">
        <f t="shared" si="17"/>
        <v>-41.402999999999992</v>
      </c>
      <c r="V15" s="38">
        <f t="shared" si="17"/>
        <v>-58.721999999999994</v>
      </c>
      <c r="W15" s="38">
        <f t="shared" si="17"/>
        <v>-60.339999999999989</v>
      </c>
      <c r="X15" s="38">
        <f t="shared" si="17"/>
        <v>-68.108999999999995</v>
      </c>
      <c r="Y15" s="38">
        <f t="shared" si="17"/>
        <v>-49.403000000000006</v>
      </c>
      <c r="Z15" s="38">
        <f t="shared" si="17"/>
        <v>-46.126999999999995</v>
      </c>
      <c r="AA15" s="38">
        <f t="shared" si="17"/>
        <v>-50.449999999999996</v>
      </c>
      <c r="AB15" s="38">
        <f t="shared" si="17"/>
        <v>-51.632999999999996</v>
      </c>
      <c r="AC15" s="38">
        <f t="shared" si="17"/>
        <v>-33.914999999999992</v>
      </c>
      <c r="AD15" s="38">
        <f t="shared" si="17"/>
        <v>-16.926999999999992</v>
      </c>
      <c r="AE15" s="38">
        <f t="shared" si="17"/>
        <v>-38.632999999999996</v>
      </c>
      <c r="AF15" s="38">
        <f t="shared" si="17"/>
        <v>-31.867999999999981</v>
      </c>
      <c r="AG15" s="38">
        <f t="shared" si="17"/>
        <v>-29.998000000000005</v>
      </c>
      <c r="AH15" s="38">
        <f t="shared" si="17"/>
        <v>-32.177000000000007</v>
      </c>
      <c r="AI15" s="38">
        <f t="shared" si="17"/>
        <v>-24.152999999999992</v>
      </c>
      <c r="AJ15" s="38">
        <f t="shared" si="17"/>
        <v>1.9680000000000035</v>
      </c>
      <c r="AK15" s="38">
        <f t="shared" si="17"/>
        <v>0.52700000000000102</v>
      </c>
      <c r="AL15" s="38">
        <f t="shared" si="17"/>
        <v>-26.25</v>
      </c>
      <c r="AM15" s="38">
        <f t="shared" si="17"/>
        <v>-45.969000000000015</v>
      </c>
      <c r="AN15" s="38">
        <f t="shared" ref="AN15:AT15" si="18">+AN16+AN19</f>
        <v>-43.084999999999994</v>
      </c>
      <c r="AO15" s="38">
        <f t="shared" si="18"/>
        <v>-36.190999999999988</v>
      </c>
      <c r="AP15" s="38">
        <f t="shared" si="18"/>
        <v>-19.796000000000006</v>
      </c>
      <c r="AQ15" s="38">
        <f t="shared" si="18"/>
        <v>-29.942999999999984</v>
      </c>
      <c r="AR15" s="38">
        <f t="shared" si="18"/>
        <v>-59.456999999999987</v>
      </c>
      <c r="AS15" s="38">
        <f t="shared" si="18"/>
        <v>-53.141999999999996</v>
      </c>
      <c r="AT15" s="38">
        <f t="shared" si="18"/>
        <v>-48.934000000000012</v>
      </c>
      <c r="AU15" s="38">
        <f t="shared" ref="AU15:CE15" si="19">+AU16+AU19</f>
        <v>-44.474000000000004</v>
      </c>
      <c r="AV15" s="38">
        <f t="shared" si="19"/>
        <v>-36.614999999999995</v>
      </c>
      <c r="AW15" s="38">
        <f t="shared" si="19"/>
        <v>-21.663000000000011</v>
      </c>
      <c r="AX15" s="38">
        <f t="shared" si="19"/>
        <v>-35.073999999999998</v>
      </c>
      <c r="AY15" s="38">
        <f t="shared" si="19"/>
        <v>-55.09</v>
      </c>
      <c r="AZ15" s="38">
        <f t="shared" si="19"/>
        <v>-60.251000000000005</v>
      </c>
      <c r="BA15" s="38">
        <f t="shared" si="19"/>
        <v>-57.054000000000016</v>
      </c>
      <c r="BB15" s="38">
        <f t="shared" si="19"/>
        <v>-51.404000000000003</v>
      </c>
      <c r="BC15" s="38">
        <f t="shared" si="19"/>
        <v>-49.255999999999993</v>
      </c>
      <c r="BD15" s="38">
        <f t="shared" si="19"/>
        <v>-51.805000000000007</v>
      </c>
      <c r="BE15" s="38">
        <f t="shared" si="19"/>
        <v>-57.99799999999999</v>
      </c>
      <c r="BF15" s="38">
        <f t="shared" si="19"/>
        <v>-56.73</v>
      </c>
      <c r="BG15" s="38">
        <f t="shared" si="19"/>
        <v>-57.756999999999991</v>
      </c>
      <c r="BH15" s="38">
        <f t="shared" si="19"/>
        <v>-78.175999999999974</v>
      </c>
      <c r="BI15" s="38">
        <f t="shared" si="19"/>
        <v>-62.306999999999995</v>
      </c>
      <c r="BJ15" s="38">
        <f t="shared" si="19"/>
        <v>-88.109000000000009</v>
      </c>
      <c r="BK15" s="38">
        <f t="shared" si="19"/>
        <v>-68.013000000000005</v>
      </c>
      <c r="BL15" s="38">
        <f t="shared" si="19"/>
        <v>-75.546000000000021</v>
      </c>
      <c r="BM15" s="38">
        <f t="shared" si="19"/>
        <v>-77.144000000000005</v>
      </c>
      <c r="BN15" s="38">
        <f t="shared" si="19"/>
        <v>-59.412000000000013</v>
      </c>
      <c r="BO15" s="38">
        <f t="shared" si="19"/>
        <v>-80.918999999999997</v>
      </c>
      <c r="BP15" s="38">
        <f t="shared" si="19"/>
        <v>-63.274000000000001</v>
      </c>
      <c r="BQ15" s="38">
        <f t="shared" si="19"/>
        <v>-65.763000000000005</v>
      </c>
      <c r="BR15" s="38">
        <f t="shared" si="19"/>
        <v>-66.022999999999996</v>
      </c>
      <c r="BS15" s="38">
        <f t="shared" si="19"/>
        <v>-62.946999999999989</v>
      </c>
      <c r="BT15" s="38">
        <f t="shared" si="19"/>
        <v>-45.802999999999983</v>
      </c>
      <c r="BU15" s="38">
        <f t="shared" si="19"/>
        <v>-26.680999999999997</v>
      </c>
      <c r="BV15" s="38">
        <f t="shared" si="19"/>
        <v>-22.427999999999983</v>
      </c>
      <c r="BW15" s="38">
        <f t="shared" si="19"/>
        <v>-23.321999999999996</v>
      </c>
      <c r="BX15" s="38">
        <f t="shared" si="19"/>
        <v>-29.502000000000002</v>
      </c>
      <c r="BY15" s="38">
        <f t="shared" si="19"/>
        <v>-39.188999999999993</v>
      </c>
      <c r="BZ15" s="38">
        <f t="shared" si="19"/>
        <v>-30.654000000000011</v>
      </c>
      <c r="CA15" s="38">
        <f t="shared" si="19"/>
        <v>-22.783000000000008</v>
      </c>
      <c r="CB15" s="38">
        <f t="shared" si="19"/>
        <v>-28.423999999999978</v>
      </c>
      <c r="CC15" s="38">
        <f t="shared" si="19"/>
        <v>-79.741</v>
      </c>
      <c r="CD15" s="38">
        <f t="shared" si="19"/>
        <v>-49.755999999999986</v>
      </c>
      <c r="CE15" s="38">
        <f t="shared" si="19"/>
        <v>-54.118999999999993</v>
      </c>
      <c r="CF15" s="38">
        <f t="shared" ref="CF15:CH15" si="20">+CF16+CF19</f>
        <v>-51.996999999999986</v>
      </c>
      <c r="CG15" s="38">
        <f t="shared" si="20"/>
        <v>-47.058000000000007</v>
      </c>
      <c r="CH15" s="38">
        <f t="shared" si="20"/>
        <v>-54.365000000000016</v>
      </c>
      <c r="CI15" s="38">
        <f t="shared" ref="CI15:CJ15" si="21">+CI16+CI19</f>
        <v>-61.040999999999997</v>
      </c>
      <c r="CJ15" s="38">
        <f t="shared" si="21"/>
        <v>-73.402000000000015</v>
      </c>
      <c r="CK15" s="38">
        <f t="shared" ref="CK15:CQ15" si="22">+CK16+CK19</f>
        <v>-74.798000000000002</v>
      </c>
      <c r="CL15" s="38">
        <f t="shared" si="22"/>
        <v>-68.515000000000029</v>
      </c>
      <c r="CM15" s="38">
        <f t="shared" si="22"/>
        <v>-69.48</v>
      </c>
      <c r="CN15" s="38">
        <f t="shared" si="22"/>
        <v>-86.97</v>
      </c>
      <c r="CO15" s="38">
        <f t="shared" si="22"/>
        <v>-96.311000000000007</v>
      </c>
      <c r="CP15" s="38">
        <f t="shared" si="22"/>
        <v>-97.558999999999997</v>
      </c>
      <c r="CQ15" s="38">
        <f t="shared" si="22"/>
        <v>-99.425000000000011</v>
      </c>
      <c r="CR15" s="38">
        <v>-82.388000000000005</v>
      </c>
      <c r="CS15" s="38">
        <v>-82.807000000000002</v>
      </c>
      <c r="CT15" s="38">
        <v>-94.503000000000014</v>
      </c>
      <c r="CU15" s="38">
        <v>-105.372</v>
      </c>
      <c r="CV15" s="38">
        <v>-108.386</v>
      </c>
      <c r="CW15" s="38">
        <v>-132.66299999999998</v>
      </c>
      <c r="CX15" s="38">
        <v>-138.43899999999996</v>
      </c>
      <c r="CY15" s="38">
        <v>-135.00700000000001</v>
      </c>
      <c r="CZ15" s="38">
        <v>-139.56100000000001</v>
      </c>
      <c r="DA15" s="38">
        <v>-156.53800000000004</v>
      </c>
      <c r="DB15" s="38">
        <v>-167.59300000000002</v>
      </c>
      <c r="DC15" s="38">
        <v>-167.93200000000002</v>
      </c>
      <c r="DD15" s="38">
        <v>-130.19499999999999</v>
      </c>
      <c r="DE15" s="38">
        <v>-133.10599999999999</v>
      </c>
      <c r="DF15" s="38">
        <v>-147.51499999999999</v>
      </c>
      <c r="DG15" s="38">
        <v>-142.43899999999999</v>
      </c>
      <c r="DH15" s="38">
        <v>-155.51000000000002</v>
      </c>
      <c r="DI15" s="38">
        <v>-164.64400000000001</v>
      </c>
      <c r="DJ15" s="38">
        <v>-172.73</v>
      </c>
      <c r="DK15" s="38">
        <v>-180.02500000000001</v>
      </c>
      <c r="DL15" s="38">
        <v>-202.124</v>
      </c>
      <c r="DM15" s="38">
        <v>-185.11099999999999</v>
      </c>
      <c r="DN15" s="38">
        <v>-201.92000000000002</v>
      </c>
      <c r="DO15" s="38">
        <v>-205.56100000000001</v>
      </c>
      <c r="DP15" s="38">
        <v>-194.48999999999998</v>
      </c>
      <c r="DQ15" s="38">
        <v>-192.53299999999999</v>
      </c>
      <c r="DR15" s="38">
        <v>-192.38200000000001</v>
      </c>
      <c r="DS15" s="38">
        <v>-213.90600000000001</v>
      </c>
      <c r="DT15" s="38">
        <v>-208.69799999999998</v>
      </c>
      <c r="DU15" s="38">
        <v>-200.97600000000003</v>
      </c>
      <c r="DV15" s="38">
        <v>-165.30500000000001</v>
      </c>
      <c r="DW15" s="38">
        <v>-167.66300000000001</v>
      </c>
      <c r="DX15" s="38">
        <v>-167.3665008902112</v>
      </c>
      <c r="DY15" s="38">
        <v>-202.69330203999999</v>
      </c>
      <c r="DZ15" s="38">
        <v>-217.11830204000003</v>
      </c>
      <c r="EA15" s="38">
        <v>-237.28730204000004</v>
      </c>
      <c r="EB15" s="38">
        <v>-229.59430204</v>
      </c>
      <c r="EC15" s="38">
        <f>+EC16+EC19</f>
        <v>-250.56700000000001</v>
      </c>
      <c r="ED15" s="38">
        <v>-238.11599999999999</v>
      </c>
      <c r="EE15" s="2">
        <v>-237.64000000000001</v>
      </c>
      <c r="EF15" s="2">
        <v>-253.30900000000003</v>
      </c>
      <c r="EG15" s="2">
        <v>-228.37800000000001</v>
      </c>
      <c r="EH15" s="2">
        <v>-233.37400000000002</v>
      </c>
      <c r="EI15" s="2">
        <v>-247.35400000000004</v>
      </c>
      <c r="EJ15" s="2">
        <v>-235.55500000000004</v>
      </c>
      <c r="EK15" s="2">
        <v>-271.35999999999996</v>
      </c>
      <c r="EL15" s="2">
        <v>-269.24299999999999</v>
      </c>
      <c r="EM15" s="2">
        <v>-325.90999999999997</v>
      </c>
      <c r="EN15" s="2">
        <v>-323.27900000000005</v>
      </c>
      <c r="EO15" s="2">
        <v>-321.39699999999999</v>
      </c>
      <c r="EP15" s="2">
        <v>-312.97499999999997</v>
      </c>
      <c r="EQ15" s="2">
        <v>-335.63499999999999</v>
      </c>
      <c r="ER15" s="2">
        <v>-323.03200000000004</v>
      </c>
      <c r="ES15" s="2">
        <v>-317.81</v>
      </c>
      <c r="ET15" s="2">
        <v>-309.86599999999999</v>
      </c>
      <c r="EU15" s="2">
        <v>-312.61300000000006</v>
      </c>
      <c r="EV15" s="2">
        <v>-307.69168000000002</v>
      </c>
      <c r="EW15" s="2">
        <v>-310.19599999999997</v>
      </c>
      <c r="EX15" s="2">
        <v>-316.20700999999997</v>
      </c>
      <c r="EY15" s="2">
        <v>-333.41374999999999</v>
      </c>
      <c r="EZ15" s="2">
        <v>-346.05669</v>
      </c>
      <c r="FA15" s="2">
        <v>-335.26866999999999</v>
      </c>
      <c r="FB15" s="2">
        <v>-339.04169000000002</v>
      </c>
      <c r="FC15" s="2">
        <v>-323.83065000000005</v>
      </c>
      <c r="FD15" s="2">
        <v>-310.43679999999995</v>
      </c>
      <c r="FE15" s="2">
        <v>-294.76893999999999</v>
      </c>
      <c r="FF15" s="2">
        <v>-265.05153999999999</v>
      </c>
      <c r="FG15" s="2">
        <v>-301.87180999999998</v>
      </c>
      <c r="FH15" s="2">
        <v>-300.08039000000002</v>
      </c>
      <c r="FI15" s="2">
        <v>-326.64535000000006</v>
      </c>
      <c r="FJ15" s="2">
        <v>-320.86386000000005</v>
      </c>
      <c r="FK15" s="2">
        <v>-308.21546000000001</v>
      </c>
      <c r="FL15" s="2">
        <v>-277.55740999999995</v>
      </c>
      <c r="FM15" s="2">
        <v>-284.53272000000004</v>
      </c>
      <c r="FN15" s="2">
        <v>-298.89836999999994</v>
      </c>
      <c r="FO15" s="56">
        <v>-328.46200000000005</v>
      </c>
      <c r="FP15" s="18">
        <v>-327.78</v>
      </c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</row>
    <row r="16" spans="1:322" x14ac:dyDescent="0.2">
      <c r="B16" s="9"/>
      <c r="C16" s="20" t="s">
        <v>7</v>
      </c>
      <c r="D16" s="38">
        <f t="shared" ref="D16:AM16" si="23">+D17-D18</f>
        <v>-42.964999999999989</v>
      </c>
      <c r="E16" s="38">
        <f t="shared" si="23"/>
        <v>-30.933999999999997</v>
      </c>
      <c r="F16" s="38">
        <f t="shared" si="23"/>
        <v>-32.602999999999994</v>
      </c>
      <c r="G16" s="38">
        <f t="shared" si="23"/>
        <v>-41.71</v>
      </c>
      <c r="H16" s="38">
        <f t="shared" si="23"/>
        <v>-48.124000000000002</v>
      </c>
      <c r="I16" s="38">
        <f t="shared" si="23"/>
        <v>-40.626999999999995</v>
      </c>
      <c r="J16" s="38">
        <f t="shared" si="23"/>
        <v>-32.613000000000007</v>
      </c>
      <c r="K16" s="38">
        <f t="shared" si="23"/>
        <v>-32.323000000000008</v>
      </c>
      <c r="L16" s="38">
        <f t="shared" si="23"/>
        <v>-31.132000000000005</v>
      </c>
      <c r="M16" s="38">
        <f t="shared" si="23"/>
        <v>-30.489999999999995</v>
      </c>
      <c r="N16" s="38">
        <f t="shared" si="23"/>
        <v>-27.128999999999998</v>
      </c>
      <c r="O16" s="38">
        <f t="shared" si="23"/>
        <v>-67.427999999999997</v>
      </c>
      <c r="P16" s="38">
        <f t="shared" si="23"/>
        <v>-62.344999999999999</v>
      </c>
      <c r="Q16" s="38">
        <f t="shared" si="23"/>
        <v>-57.673999999999992</v>
      </c>
      <c r="R16" s="38">
        <f t="shared" si="23"/>
        <v>-54.523999999999994</v>
      </c>
      <c r="S16" s="38">
        <f t="shared" si="23"/>
        <v>-57.012000000000008</v>
      </c>
      <c r="T16" s="38">
        <f t="shared" si="23"/>
        <v>-49.05</v>
      </c>
      <c r="U16" s="38">
        <f t="shared" si="23"/>
        <v>-99.508999999999986</v>
      </c>
      <c r="V16" s="38">
        <f t="shared" si="23"/>
        <v>-111.33399999999999</v>
      </c>
      <c r="W16" s="38">
        <f t="shared" si="23"/>
        <v>-113.33599999999998</v>
      </c>
      <c r="X16" s="38">
        <f t="shared" si="23"/>
        <v>-120.63399999999999</v>
      </c>
      <c r="Y16" s="38">
        <f t="shared" si="23"/>
        <v>-104.96900000000001</v>
      </c>
      <c r="Z16" s="38">
        <f t="shared" si="23"/>
        <v>-102.785</v>
      </c>
      <c r="AA16" s="38">
        <f t="shared" si="23"/>
        <v>-107.53999999999999</v>
      </c>
      <c r="AB16" s="38">
        <f t="shared" si="23"/>
        <v>-109.11199999999999</v>
      </c>
      <c r="AC16" s="38">
        <f t="shared" si="23"/>
        <v>-96.012999999999991</v>
      </c>
      <c r="AD16" s="38">
        <f t="shared" si="23"/>
        <v>-81.520999999999987</v>
      </c>
      <c r="AE16" s="38">
        <f t="shared" si="23"/>
        <v>-101.86999999999999</v>
      </c>
      <c r="AF16" s="38">
        <f t="shared" si="23"/>
        <v>-97.572999999999979</v>
      </c>
      <c r="AG16" s="38">
        <f t="shared" si="23"/>
        <v>-97.391000000000005</v>
      </c>
      <c r="AH16" s="38">
        <f t="shared" si="23"/>
        <v>-98.2</v>
      </c>
      <c r="AI16" s="38">
        <f t="shared" si="23"/>
        <v>-90.236999999999995</v>
      </c>
      <c r="AJ16" s="38">
        <f t="shared" si="23"/>
        <v>-65.966999999999999</v>
      </c>
      <c r="AK16" s="38">
        <f t="shared" si="23"/>
        <v>-65.602999999999994</v>
      </c>
      <c r="AL16" s="38">
        <f t="shared" si="23"/>
        <v>-87.066000000000003</v>
      </c>
      <c r="AM16" s="38">
        <f t="shared" si="23"/>
        <v>-105.47300000000001</v>
      </c>
      <c r="AN16" s="38">
        <f t="shared" ref="AN16:AT16" si="24">+AN17-AN18</f>
        <v>-102.77199999999999</v>
      </c>
      <c r="AO16" s="38">
        <f t="shared" si="24"/>
        <v>-93.146999999999991</v>
      </c>
      <c r="AP16" s="38">
        <f t="shared" si="24"/>
        <v>-76.725999999999999</v>
      </c>
      <c r="AQ16" s="38">
        <f t="shared" si="24"/>
        <v>-86.722999999999985</v>
      </c>
      <c r="AR16" s="38">
        <f t="shared" si="24"/>
        <v>-114.93399999999998</v>
      </c>
      <c r="AS16" s="38">
        <f t="shared" si="24"/>
        <v>-108.22399999999999</v>
      </c>
      <c r="AT16" s="38">
        <f t="shared" si="24"/>
        <v>-102.596</v>
      </c>
      <c r="AU16" s="38">
        <f t="shared" ref="AU16:CD16" si="25">+AU17-AU18</f>
        <v>-98.126000000000005</v>
      </c>
      <c r="AV16" s="38">
        <f t="shared" si="25"/>
        <v>-88.992999999999995</v>
      </c>
      <c r="AW16" s="38">
        <f t="shared" si="25"/>
        <v>-79.42</v>
      </c>
      <c r="AX16" s="38">
        <f t="shared" si="25"/>
        <v>-92.353999999999999</v>
      </c>
      <c r="AY16" s="38">
        <f t="shared" si="25"/>
        <v>-105.52800000000001</v>
      </c>
      <c r="AZ16" s="38">
        <f t="shared" si="25"/>
        <v>-105.14700000000001</v>
      </c>
      <c r="BA16" s="38">
        <f t="shared" si="25"/>
        <v>-98.344000000000008</v>
      </c>
      <c r="BB16" s="38">
        <f t="shared" si="25"/>
        <v>-90.828000000000003</v>
      </c>
      <c r="BC16" s="38">
        <f t="shared" si="25"/>
        <v>-87.140999999999991</v>
      </c>
      <c r="BD16" s="38">
        <f t="shared" si="25"/>
        <v>-89.914000000000001</v>
      </c>
      <c r="BE16" s="38">
        <f t="shared" si="25"/>
        <v>-95.842999999999989</v>
      </c>
      <c r="BF16" s="38">
        <f t="shared" si="25"/>
        <v>-92.778999999999996</v>
      </c>
      <c r="BG16" s="38">
        <f t="shared" si="25"/>
        <v>-93.339999999999989</v>
      </c>
      <c r="BH16" s="38">
        <f t="shared" si="25"/>
        <v>-113.55699999999997</v>
      </c>
      <c r="BI16" s="38">
        <f t="shared" si="25"/>
        <v>-97.38</v>
      </c>
      <c r="BJ16" s="38">
        <f t="shared" si="25"/>
        <v>-123.43100000000001</v>
      </c>
      <c r="BK16" s="38">
        <f t="shared" si="25"/>
        <v>-102.97499999999999</v>
      </c>
      <c r="BL16" s="38">
        <f t="shared" si="25"/>
        <v>-110.41900000000001</v>
      </c>
      <c r="BM16" s="38">
        <f t="shared" si="25"/>
        <v>-112.358</v>
      </c>
      <c r="BN16" s="38">
        <f t="shared" si="25"/>
        <v>-94.074000000000012</v>
      </c>
      <c r="BO16" s="38">
        <f t="shared" si="25"/>
        <v>-116.27799999999999</v>
      </c>
      <c r="BP16" s="38">
        <f t="shared" si="25"/>
        <v>-98.463999999999999</v>
      </c>
      <c r="BQ16" s="38">
        <f t="shared" si="25"/>
        <v>-101.119</v>
      </c>
      <c r="BR16" s="38">
        <f t="shared" si="25"/>
        <v>-99.532999999999987</v>
      </c>
      <c r="BS16" s="38">
        <f t="shared" si="25"/>
        <v>-96.520999999999987</v>
      </c>
      <c r="BT16" s="38">
        <f t="shared" si="25"/>
        <v>-77.325999999999979</v>
      </c>
      <c r="BU16" s="38">
        <f t="shared" si="25"/>
        <v>-63.539000000000001</v>
      </c>
      <c r="BV16" s="38">
        <f t="shared" si="25"/>
        <v>-60.678999999999988</v>
      </c>
      <c r="BW16" s="38">
        <f t="shared" si="25"/>
        <v>-60.548999999999992</v>
      </c>
      <c r="BX16" s="38">
        <f t="shared" si="25"/>
        <v>-66.248000000000005</v>
      </c>
      <c r="BY16" s="38">
        <f t="shared" si="25"/>
        <v>-75.009</v>
      </c>
      <c r="BZ16" s="38">
        <f t="shared" si="25"/>
        <v>-66.442000000000007</v>
      </c>
      <c r="CA16" s="38">
        <f t="shared" si="25"/>
        <v>-58.292000000000009</v>
      </c>
      <c r="CB16" s="38">
        <f t="shared" si="25"/>
        <v>-65.257999999999981</v>
      </c>
      <c r="CC16" s="38">
        <f t="shared" si="25"/>
        <v>-116.203</v>
      </c>
      <c r="CD16" s="38">
        <f t="shared" si="25"/>
        <v>-85.192999999999984</v>
      </c>
      <c r="CE16" s="38">
        <f>+CE17-CE18</f>
        <v>-89.762999999999991</v>
      </c>
      <c r="CF16" s="38">
        <f>+CF17-CF18</f>
        <v>-87.770999999999987</v>
      </c>
      <c r="CG16" s="38">
        <f t="shared" ref="CG16:CH16" si="26">+CG17-CG18</f>
        <v>-80.712000000000003</v>
      </c>
      <c r="CH16" s="38">
        <f t="shared" si="26"/>
        <v>-88.045000000000016</v>
      </c>
      <c r="CI16" s="38">
        <f t="shared" ref="CI16:CJ16" si="27">+CI17-CI18</f>
        <v>-100.23699999999999</v>
      </c>
      <c r="CJ16" s="38">
        <f t="shared" si="27"/>
        <v>-111.453</v>
      </c>
      <c r="CK16" s="38">
        <f t="shared" ref="CK16:CQ16" si="28">+CK17-CK18</f>
        <v>-112.249</v>
      </c>
      <c r="CL16" s="38">
        <f t="shared" si="28"/>
        <v>-106.91000000000003</v>
      </c>
      <c r="CM16" s="38">
        <f t="shared" si="28"/>
        <v>-106.90300000000001</v>
      </c>
      <c r="CN16" s="38">
        <f t="shared" si="28"/>
        <v>-124.23699999999999</v>
      </c>
      <c r="CO16" s="38">
        <f t="shared" si="28"/>
        <v>-133.334</v>
      </c>
      <c r="CP16" s="38">
        <f t="shared" si="28"/>
        <v>-120.34399999999999</v>
      </c>
      <c r="CQ16" s="38">
        <f t="shared" si="28"/>
        <v>-121.40900000000001</v>
      </c>
      <c r="CR16" s="38">
        <v>-104.169</v>
      </c>
      <c r="CS16" s="38">
        <v>-104.384</v>
      </c>
      <c r="CT16" s="38">
        <v>-116.25600000000001</v>
      </c>
      <c r="CU16" s="38">
        <v>-127.045</v>
      </c>
      <c r="CV16" s="38">
        <v>-129.774</v>
      </c>
      <c r="CW16" s="38">
        <v>-154.81799999999998</v>
      </c>
      <c r="CX16" s="38">
        <v>-160.15699999999998</v>
      </c>
      <c r="CY16" s="38">
        <v>-156.59800000000001</v>
      </c>
      <c r="CZ16" s="38">
        <v>-161.077</v>
      </c>
      <c r="DA16" s="38">
        <v>-171.21500000000003</v>
      </c>
      <c r="DB16" s="38">
        <v>-182.703</v>
      </c>
      <c r="DC16" s="38">
        <v>-182.846</v>
      </c>
      <c r="DD16" s="38">
        <v>-144.48399999999998</v>
      </c>
      <c r="DE16" s="38">
        <v>-147.012</v>
      </c>
      <c r="DF16" s="38">
        <v>-161.63999999999999</v>
      </c>
      <c r="DG16" s="38">
        <v>-157.13999999999999</v>
      </c>
      <c r="DH16" s="38">
        <v>-169.38300000000001</v>
      </c>
      <c r="DI16" s="38">
        <v>-177.42000000000002</v>
      </c>
      <c r="DJ16" s="38">
        <v>-185.321</v>
      </c>
      <c r="DK16" s="38">
        <v>-192.63800000000001</v>
      </c>
      <c r="DL16" s="38">
        <v>-214.404</v>
      </c>
      <c r="DM16" s="38">
        <v>-197.393</v>
      </c>
      <c r="DN16" s="38">
        <v>-214.06200000000001</v>
      </c>
      <c r="DO16" s="38">
        <v>-217.5</v>
      </c>
      <c r="DP16" s="38">
        <v>-206.37099999999998</v>
      </c>
      <c r="DQ16" s="38">
        <v>-204.37299999999999</v>
      </c>
      <c r="DR16" s="38">
        <v>-202.47400000000002</v>
      </c>
      <c r="DS16" s="38">
        <v>-224.15700000000001</v>
      </c>
      <c r="DT16" s="38">
        <v>-218.34699999999998</v>
      </c>
      <c r="DU16" s="38">
        <v>-210.51000000000002</v>
      </c>
      <c r="DV16" s="38">
        <v>-175.53300000000002</v>
      </c>
      <c r="DW16" s="38">
        <v>-177.834</v>
      </c>
      <c r="DX16" s="38">
        <v>-177.52950089021121</v>
      </c>
      <c r="DY16" s="38">
        <v>-212.47930203999999</v>
      </c>
      <c r="DZ16" s="38">
        <v>-227.46730204000002</v>
      </c>
      <c r="EA16" s="38">
        <v>-248.46130204000005</v>
      </c>
      <c r="EB16" s="38">
        <v>-240.62130203999999</v>
      </c>
      <c r="EC16" s="38">
        <f>+EC17-EC18</f>
        <v>-261.48099999999999</v>
      </c>
      <c r="ED16" s="38">
        <v>-248.88399999999999</v>
      </c>
      <c r="EE16" s="2">
        <v>-248.93600000000001</v>
      </c>
      <c r="EF16" s="2">
        <v>-262.57600000000002</v>
      </c>
      <c r="EG16" s="2">
        <v>-237.62800000000001</v>
      </c>
      <c r="EH16" s="2">
        <v>-242.00500000000002</v>
      </c>
      <c r="EI16" s="2">
        <v>-255.89400000000003</v>
      </c>
      <c r="EJ16" s="2">
        <v>-244.67200000000003</v>
      </c>
      <c r="EK16" s="2">
        <v>-280.02</v>
      </c>
      <c r="EL16" s="2">
        <v>-277.58199999999999</v>
      </c>
      <c r="EM16" s="2">
        <v>-334.14399999999995</v>
      </c>
      <c r="EN16" s="2">
        <v>-331.45200000000006</v>
      </c>
      <c r="EO16" s="2">
        <v>-329.51900000000001</v>
      </c>
      <c r="EP16" s="2">
        <v>-320.89499999999998</v>
      </c>
      <c r="EQ16" s="2">
        <v>-343.24799999999999</v>
      </c>
      <c r="ER16" s="2">
        <v>-330.76100000000002</v>
      </c>
      <c r="ES16" s="2">
        <v>-327.31</v>
      </c>
      <c r="ET16" s="2">
        <v>-319.17899999999997</v>
      </c>
      <c r="EU16" s="2">
        <v>-321.92600000000004</v>
      </c>
      <c r="EV16" s="2">
        <v>-317.40832</v>
      </c>
      <c r="EW16" s="2">
        <v>-319.87899999999996</v>
      </c>
      <c r="EX16" s="2">
        <v>-325.96900999999997</v>
      </c>
      <c r="EY16" s="2">
        <v>-343.35286000000002</v>
      </c>
      <c r="EZ16" s="2">
        <v>-356.26544000000001</v>
      </c>
      <c r="FA16" s="2">
        <v>-344.62890999999996</v>
      </c>
      <c r="FB16" s="2">
        <v>-348.29455000000002</v>
      </c>
      <c r="FC16" s="2">
        <v>-330.47211000000004</v>
      </c>
      <c r="FD16" s="2">
        <v>-317.30172999999996</v>
      </c>
      <c r="FE16" s="2">
        <v>-301.33994000000001</v>
      </c>
      <c r="FF16" s="2">
        <v>-271.24475999999999</v>
      </c>
      <c r="FG16" s="2">
        <v>-308.38802999999996</v>
      </c>
      <c r="FH16" s="2">
        <v>-306.59057000000001</v>
      </c>
      <c r="FI16" s="2">
        <v>-334.10228000000006</v>
      </c>
      <c r="FJ16" s="2">
        <v>-329.63449000000003</v>
      </c>
      <c r="FK16" s="2">
        <v>-317.82565</v>
      </c>
      <c r="FL16" s="2">
        <v>-287.72596999999996</v>
      </c>
      <c r="FM16" s="2">
        <v>-296.09957000000003</v>
      </c>
      <c r="FN16" s="2">
        <v>-304.67332999999996</v>
      </c>
      <c r="FO16" s="56">
        <v>-336.60900000000004</v>
      </c>
      <c r="FP16" s="18">
        <v>-336.44</v>
      </c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</row>
    <row r="17" spans="1:322" x14ac:dyDescent="0.2">
      <c r="B17" s="9"/>
      <c r="C17" s="21" t="s">
        <v>8</v>
      </c>
      <c r="D17" s="3">
        <v>31.657999999999998</v>
      </c>
      <c r="E17" s="3">
        <v>34.466999999999999</v>
      </c>
      <c r="F17" s="3">
        <v>37.177999999999997</v>
      </c>
      <c r="G17" s="3">
        <v>37.136999999999993</v>
      </c>
      <c r="H17" s="3">
        <v>39.555</v>
      </c>
      <c r="I17" s="3">
        <v>40.320999999999998</v>
      </c>
      <c r="J17" s="3">
        <v>36.238999999999997</v>
      </c>
      <c r="K17" s="3">
        <v>32.236999999999995</v>
      </c>
      <c r="L17" s="3">
        <v>37.844999999999999</v>
      </c>
      <c r="M17" s="3">
        <v>38.037999999999997</v>
      </c>
      <c r="N17" s="3">
        <v>42.345999999999997</v>
      </c>
      <c r="O17" s="3">
        <v>40.323999999999998</v>
      </c>
      <c r="P17" s="3">
        <v>39.942999999999998</v>
      </c>
      <c r="Q17" s="3">
        <v>32.027000000000001</v>
      </c>
      <c r="R17" s="3">
        <v>33.830999999999996</v>
      </c>
      <c r="S17" s="3">
        <v>32.359000000000002</v>
      </c>
      <c r="T17" s="3">
        <v>43.664000000000001</v>
      </c>
      <c r="U17" s="3">
        <v>42.325999999999993</v>
      </c>
      <c r="V17" s="3">
        <v>27.840999999999998</v>
      </c>
      <c r="W17" s="3">
        <v>30.363999999999997</v>
      </c>
      <c r="X17" s="3">
        <v>29.4</v>
      </c>
      <c r="Y17" s="3">
        <v>27.49</v>
      </c>
      <c r="Z17" s="3">
        <v>29.452999999999999</v>
      </c>
      <c r="AA17" s="3">
        <v>33.850999999999999</v>
      </c>
      <c r="AB17" s="3">
        <v>32.891999999999996</v>
      </c>
      <c r="AC17" s="3">
        <v>25.247</v>
      </c>
      <c r="AD17" s="3">
        <v>32.119</v>
      </c>
      <c r="AE17" s="3">
        <v>32.128</v>
      </c>
      <c r="AF17" s="3">
        <v>29.423999999999999</v>
      </c>
      <c r="AG17" s="3">
        <v>34.259</v>
      </c>
      <c r="AH17" s="3">
        <v>24.513999999999999</v>
      </c>
      <c r="AI17" s="3">
        <v>29.873999999999999</v>
      </c>
      <c r="AJ17" s="3">
        <v>25.657999999999998</v>
      </c>
      <c r="AK17" s="3">
        <v>31.501999999999999</v>
      </c>
      <c r="AL17" s="3">
        <v>29.827000000000002</v>
      </c>
      <c r="AM17" s="3">
        <v>36.283999999999999</v>
      </c>
      <c r="AN17" s="38">
        <v>22.338000000000001</v>
      </c>
      <c r="AO17" s="38">
        <v>24.902999999999999</v>
      </c>
      <c r="AP17" s="38">
        <v>28.835999999999999</v>
      </c>
      <c r="AQ17" s="38">
        <v>30.436999999999998</v>
      </c>
      <c r="AR17" s="38">
        <v>28.635000000000002</v>
      </c>
      <c r="AS17" s="38">
        <v>23.184999999999999</v>
      </c>
      <c r="AT17" s="38">
        <v>30.533999999999999</v>
      </c>
      <c r="AU17" s="38">
        <v>27.064</v>
      </c>
      <c r="AV17" s="38">
        <v>28.026</v>
      </c>
      <c r="AW17" s="38">
        <v>28.900999999999996</v>
      </c>
      <c r="AX17" s="38">
        <v>28.510999999999999</v>
      </c>
      <c r="AY17" s="38">
        <v>28.864999999999998</v>
      </c>
      <c r="AZ17" s="38">
        <v>32.853999999999999</v>
      </c>
      <c r="BA17" s="38">
        <v>33.989999999999995</v>
      </c>
      <c r="BB17" s="38">
        <v>27.463999999999999</v>
      </c>
      <c r="BC17" s="38">
        <v>30.733000000000001</v>
      </c>
      <c r="BD17" s="38">
        <v>32.456000000000003</v>
      </c>
      <c r="BE17" s="38">
        <v>35.871000000000002</v>
      </c>
      <c r="BF17" s="38">
        <v>31.051999999999996</v>
      </c>
      <c r="BG17" s="38">
        <v>31.727999999999998</v>
      </c>
      <c r="BH17" s="38">
        <v>37.849000000000004</v>
      </c>
      <c r="BI17" s="38">
        <v>31.428000000000001</v>
      </c>
      <c r="BJ17" s="38">
        <v>28.648</v>
      </c>
      <c r="BK17" s="38">
        <v>35.502000000000002</v>
      </c>
      <c r="BL17" s="38">
        <v>25.838000000000001</v>
      </c>
      <c r="BM17" s="38">
        <v>26.765999999999998</v>
      </c>
      <c r="BN17" s="38">
        <v>31.480999999999998</v>
      </c>
      <c r="BO17" s="38">
        <v>29.183999999999997</v>
      </c>
      <c r="BP17" s="38">
        <v>23.137999999999998</v>
      </c>
      <c r="BQ17" s="38">
        <v>24.384999999999998</v>
      </c>
      <c r="BR17" s="38">
        <v>20.292999999999999</v>
      </c>
      <c r="BS17" s="38">
        <v>22.940999999999999</v>
      </c>
      <c r="BT17" s="38">
        <v>44.06</v>
      </c>
      <c r="BU17" s="38">
        <v>54.08</v>
      </c>
      <c r="BV17" s="38">
        <v>56.944000000000003</v>
      </c>
      <c r="BW17" s="38">
        <v>54.033000000000001</v>
      </c>
      <c r="BX17" s="38">
        <v>45.962000000000003</v>
      </c>
      <c r="BY17" s="38">
        <v>40.265000000000001</v>
      </c>
      <c r="BZ17" s="38">
        <v>52.844000000000001</v>
      </c>
      <c r="CA17" s="38">
        <v>49.542999999999999</v>
      </c>
      <c r="CB17" s="38">
        <v>52.984000000000002</v>
      </c>
      <c r="CC17" s="38">
        <v>18.291</v>
      </c>
      <c r="CD17" s="38">
        <v>47.423999999999999</v>
      </c>
      <c r="CE17" s="38">
        <v>40.932000000000002</v>
      </c>
      <c r="CF17" s="38">
        <v>42.567</v>
      </c>
      <c r="CG17" s="38">
        <v>43.902000000000001</v>
      </c>
      <c r="CH17" s="38">
        <v>37.089999999999996</v>
      </c>
      <c r="CI17" s="38">
        <v>52.825999999999993</v>
      </c>
      <c r="CJ17" s="38">
        <v>39.814999999999998</v>
      </c>
      <c r="CK17" s="38">
        <v>38.701000000000001</v>
      </c>
      <c r="CL17" s="38">
        <v>38.26</v>
      </c>
      <c r="CM17" s="38">
        <v>30.722999999999999</v>
      </c>
      <c r="CN17" s="38">
        <v>17.173999999999999</v>
      </c>
      <c r="CO17" s="38">
        <v>15.537999999999998</v>
      </c>
      <c r="CP17" s="38">
        <v>38.26</v>
      </c>
      <c r="CQ17" s="38">
        <v>39.128</v>
      </c>
      <c r="CR17" s="38">
        <v>47.728999999999999</v>
      </c>
      <c r="CS17" s="38">
        <v>49.58</v>
      </c>
      <c r="CT17" s="38">
        <v>41.769999999999996</v>
      </c>
      <c r="CU17" s="38">
        <v>38.825000000000003</v>
      </c>
      <c r="CV17" s="38">
        <v>27.538</v>
      </c>
      <c r="CW17" s="38">
        <v>22.469000000000001</v>
      </c>
      <c r="CX17" s="38">
        <v>17.3</v>
      </c>
      <c r="CY17" s="38">
        <v>17.790000000000003</v>
      </c>
      <c r="CZ17" s="38">
        <v>11.333</v>
      </c>
      <c r="DA17" s="38">
        <v>11.553000000000001</v>
      </c>
      <c r="DB17" s="38">
        <v>8.2059999999999995</v>
      </c>
      <c r="DC17" s="38">
        <v>13.232000000000001</v>
      </c>
      <c r="DD17" s="38">
        <v>13.14</v>
      </c>
      <c r="DE17" s="38">
        <v>7.9569999999999999</v>
      </c>
      <c r="DF17" s="38">
        <v>15.868</v>
      </c>
      <c r="DG17" s="38">
        <v>12.604000000000001</v>
      </c>
      <c r="DH17" s="38">
        <v>8.532</v>
      </c>
      <c r="DI17" s="38">
        <v>10.692</v>
      </c>
      <c r="DJ17" s="38">
        <v>11.403</v>
      </c>
      <c r="DK17" s="38">
        <v>12.173999999999999</v>
      </c>
      <c r="DL17" s="38">
        <v>7.1179999999999994</v>
      </c>
      <c r="DM17" s="38">
        <v>9.8079999999999998</v>
      </c>
      <c r="DN17" s="38">
        <v>11.917999999999999</v>
      </c>
      <c r="DO17" s="38">
        <v>9.7089999999999996</v>
      </c>
      <c r="DP17" s="38">
        <v>10.590999999999999</v>
      </c>
      <c r="DQ17" s="38">
        <v>8.052999999999999</v>
      </c>
      <c r="DR17" s="38">
        <v>7.9319999999999995</v>
      </c>
      <c r="DS17" s="38">
        <v>17.893000000000001</v>
      </c>
      <c r="DT17" s="38">
        <v>10.558</v>
      </c>
      <c r="DU17" s="38">
        <v>10.069000000000001</v>
      </c>
      <c r="DV17" s="38">
        <v>12.984999999999999</v>
      </c>
      <c r="DW17" s="38">
        <v>5.0839999999999996</v>
      </c>
      <c r="DX17" s="38">
        <v>4.1949999999999994</v>
      </c>
      <c r="DY17" s="38">
        <v>5.1829999999999998</v>
      </c>
      <c r="DZ17" s="38">
        <v>4.7729999999999997</v>
      </c>
      <c r="EA17" s="38">
        <v>0.311</v>
      </c>
      <c r="EB17" s="38">
        <v>5.0089999999999995</v>
      </c>
      <c r="EC17" s="38">
        <v>1.177</v>
      </c>
      <c r="ED17" s="38">
        <v>1.109</v>
      </c>
      <c r="EE17" s="2">
        <v>0.16400000000000001</v>
      </c>
      <c r="EF17" s="2">
        <v>0.33700000000000002</v>
      </c>
      <c r="EG17" s="2">
        <v>5.194</v>
      </c>
      <c r="EH17" s="2">
        <v>10.036</v>
      </c>
      <c r="EI17" s="2">
        <v>5.415</v>
      </c>
      <c r="EJ17" s="2">
        <v>10.798</v>
      </c>
      <c r="EK17" s="2">
        <v>14.6</v>
      </c>
      <c r="EL17" s="2">
        <v>7.8319999999999999</v>
      </c>
      <c r="EM17" s="2">
        <v>10.485000000000001</v>
      </c>
      <c r="EN17" s="2">
        <v>7.8540000000000001</v>
      </c>
      <c r="EO17" s="2">
        <v>11.621</v>
      </c>
      <c r="EP17" s="2">
        <v>4.9509999999999996</v>
      </c>
      <c r="EQ17" s="2">
        <v>14.239000000000001</v>
      </c>
      <c r="ER17" s="2">
        <v>11.247</v>
      </c>
      <c r="ES17" s="2">
        <v>5.8529999999999998</v>
      </c>
      <c r="ET17" s="2">
        <v>6.8029999999999999</v>
      </c>
      <c r="EU17" s="2">
        <v>8.4670000000000005</v>
      </c>
      <c r="EV17" s="2">
        <v>12.48968</v>
      </c>
      <c r="EW17" s="2">
        <v>0.89800000000000002</v>
      </c>
      <c r="EX17" s="2">
        <v>4.5229999999999997</v>
      </c>
      <c r="EY17" s="2">
        <v>10.35332</v>
      </c>
      <c r="EZ17" s="2">
        <v>3.42998</v>
      </c>
      <c r="FA17" s="2">
        <v>5.5411299999999999</v>
      </c>
      <c r="FB17" s="2">
        <v>4.5890000000000004</v>
      </c>
      <c r="FC17" s="2">
        <v>13.31264</v>
      </c>
      <c r="FD17" s="2">
        <v>15.987360000000001</v>
      </c>
      <c r="FE17" s="2">
        <v>15.04274</v>
      </c>
      <c r="FF17" s="2">
        <v>8.8913600000000006</v>
      </c>
      <c r="FG17" s="2">
        <v>6.7076900000000004</v>
      </c>
      <c r="FH17" s="2">
        <v>13.4557</v>
      </c>
      <c r="FI17" s="2">
        <v>21.809889999999999</v>
      </c>
      <c r="FJ17" s="2">
        <v>13.844560000000001</v>
      </c>
      <c r="FK17" s="2">
        <v>12.38275</v>
      </c>
      <c r="FL17" s="2">
        <v>16.878440000000001</v>
      </c>
      <c r="FM17" s="2">
        <v>10.493040000000001</v>
      </c>
      <c r="FN17" s="2">
        <v>24.687060000000002</v>
      </c>
      <c r="FO17" s="56">
        <v>12.128</v>
      </c>
      <c r="FP17" s="18">
        <v>10.263999999999999</v>
      </c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</row>
    <row r="18" spans="1:322" x14ac:dyDescent="0.2">
      <c r="B18" s="9"/>
      <c r="C18" s="21" t="s">
        <v>9</v>
      </c>
      <c r="D18" s="3">
        <v>74.62299999999999</v>
      </c>
      <c r="E18" s="3">
        <v>65.400999999999996</v>
      </c>
      <c r="F18" s="3">
        <v>69.780999999999992</v>
      </c>
      <c r="G18" s="3">
        <v>78.846999999999994</v>
      </c>
      <c r="H18" s="3">
        <v>87.679000000000002</v>
      </c>
      <c r="I18" s="3">
        <v>80.947999999999993</v>
      </c>
      <c r="J18" s="3">
        <v>68.852000000000004</v>
      </c>
      <c r="K18" s="3">
        <v>64.56</v>
      </c>
      <c r="L18" s="3">
        <v>68.977000000000004</v>
      </c>
      <c r="M18" s="3">
        <v>68.527999999999992</v>
      </c>
      <c r="N18" s="3">
        <v>69.474999999999994</v>
      </c>
      <c r="O18" s="3">
        <v>107.752</v>
      </c>
      <c r="P18" s="3">
        <v>102.288</v>
      </c>
      <c r="Q18" s="3">
        <v>89.700999999999993</v>
      </c>
      <c r="R18" s="3">
        <v>88.35499999999999</v>
      </c>
      <c r="S18" s="3">
        <v>89.371000000000009</v>
      </c>
      <c r="T18" s="3">
        <v>92.713999999999999</v>
      </c>
      <c r="U18" s="3">
        <v>141.83499999999998</v>
      </c>
      <c r="V18" s="3">
        <v>139.17499999999998</v>
      </c>
      <c r="W18" s="3">
        <v>143.69999999999999</v>
      </c>
      <c r="X18" s="3">
        <v>150.03399999999999</v>
      </c>
      <c r="Y18" s="3">
        <v>132.459</v>
      </c>
      <c r="Z18" s="3">
        <v>132.238</v>
      </c>
      <c r="AA18" s="3">
        <v>141.39099999999999</v>
      </c>
      <c r="AB18" s="3">
        <v>142.00399999999999</v>
      </c>
      <c r="AC18" s="3">
        <v>121.25999999999999</v>
      </c>
      <c r="AD18" s="3">
        <v>113.63999999999999</v>
      </c>
      <c r="AE18" s="3">
        <v>133.99799999999999</v>
      </c>
      <c r="AF18" s="3">
        <v>126.99699999999999</v>
      </c>
      <c r="AG18" s="3">
        <v>131.65</v>
      </c>
      <c r="AH18" s="3">
        <v>122.714</v>
      </c>
      <c r="AI18" s="3">
        <v>120.11099999999999</v>
      </c>
      <c r="AJ18" s="3">
        <v>91.625</v>
      </c>
      <c r="AK18" s="3">
        <v>97.10499999999999</v>
      </c>
      <c r="AL18" s="3">
        <v>116.893</v>
      </c>
      <c r="AM18" s="3">
        <v>141.75700000000001</v>
      </c>
      <c r="AN18" s="38">
        <v>125.10999999999999</v>
      </c>
      <c r="AO18" s="38">
        <v>118.04999999999998</v>
      </c>
      <c r="AP18" s="38">
        <v>105.562</v>
      </c>
      <c r="AQ18" s="38">
        <v>117.15999999999998</v>
      </c>
      <c r="AR18" s="38">
        <v>143.56899999999999</v>
      </c>
      <c r="AS18" s="38">
        <v>131.40899999999999</v>
      </c>
      <c r="AT18" s="38">
        <v>133.13</v>
      </c>
      <c r="AU18" s="38">
        <v>125.19</v>
      </c>
      <c r="AV18" s="38">
        <v>117.01899999999999</v>
      </c>
      <c r="AW18" s="38">
        <v>108.321</v>
      </c>
      <c r="AX18" s="38">
        <v>120.86499999999999</v>
      </c>
      <c r="AY18" s="38">
        <v>134.393</v>
      </c>
      <c r="AZ18" s="38">
        <v>138.001</v>
      </c>
      <c r="BA18" s="38">
        <v>132.334</v>
      </c>
      <c r="BB18" s="38">
        <v>118.292</v>
      </c>
      <c r="BC18" s="38">
        <v>117.874</v>
      </c>
      <c r="BD18" s="38">
        <v>122.37</v>
      </c>
      <c r="BE18" s="38">
        <v>131.714</v>
      </c>
      <c r="BF18" s="38">
        <v>123.83099999999999</v>
      </c>
      <c r="BG18" s="38">
        <v>125.06799999999998</v>
      </c>
      <c r="BH18" s="38">
        <v>151.40599999999998</v>
      </c>
      <c r="BI18" s="38">
        <v>128.80799999999999</v>
      </c>
      <c r="BJ18" s="38">
        <v>152.07900000000001</v>
      </c>
      <c r="BK18" s="38">
        <v>138.477</v>
      </c>
      <c r="BL18" s="38">
        <v>136.25700000000001</v>
      </c>
      <c r="BM18" s="38">
        <v>139.124</v>
      </c>
      <c r="BN18" s="38">
        <v>125.55500000000001</v>
      </c>
      <c r="BO18" s="38">
        <v>145.46199999999999</v>
      </c>
      <c r="BP18" s="38">
        <v>121.60199999999999</v>
      </c>
      <c r="BQ18" s="38">
        <v>125.50399999999999</v>
      </c>
      <c r="BR18" s="38">
        <v>119.82599999999999</v>
      </c>
      <c r="BS18" s="38">
        <v>119.46199999999999</v>
      </c>
      <c r="BT18" s="38">
        <v>121.38599999999998</v>
      </c>
      <c r="BU18" s="38">
        <v>117.619</v>
      </c>
      <c r="BV18" s="38">
        <v>117.62299999999999</v>
      </c>
      <c r="BW18" s="38">
        <v>114.58199999999999</v>
      </c>
      <c r="BX18" s="38">
        <v>112.21000000000001</v>
      </c>
      <c r="BY18" s="38">
        <v>115.274</v>
      </c>
      <c r="BZ18" s="38">
        <v>119.286</v>
      </c>
      <c r="CA18" s="38">
        <v>107.83500000000001</v>
      </c>
      <c r="CB18" s="38">
        <v>118.24199999999999</v>
      </c>
      <c r="CC18" s="38">
        <v>134.494</v>
      </c>
      <c r="CD18" s="38">
        <v>132.61699999999999</v>
      </c>
      <c r="CE18" s="38">
        <v>130.69499999999999</v>
      </c>
      <c r="CF18" s="38">
        <v>130.33799999999999</v>
      </c>
      <c r="CG18" s="38">
        <v>124.614</v>
      </c>
      <c r="CH18" s="38">
        <v>125.13500000000002</v>
      </c>
      <c r="CI18" s="38">
        <v>153.06299999999999</v>
      </c>
      <c r="CJ18" s="38">
        <v>151.268</v>
      </c>
      <c r="CK18" s="38">
        <v>150.94999999999999</v>
      </c>
      <c r="CL18" s="38">
        <v>145.17000000000002</v>
      </c>
      <c r="CM18" s="38">
        <v>137.626</v>
      </c>
      <c r="CN18" s="38">
        <v>141.411</v>
      </c>
      <c r="CO18" s="38">
        <v>148.87200000000001</v>
      </c>
      <c r="CP18" s="38">
        <v>158.60399999999998</v>
      </c>
      <c r="CQ18" s="38">
        <v>160.53700000000001</v>
      </c>
      <c r="CR18" s="38">
        <v>151.898</v>
      </c>
      <c r="CS18" s="38">
        <v>153.964</v>
      </c>
      <c r="CT18" s="38">
        <v>158.02600000000001</v>
      </c>
      <c r="CU18" s="38">
        <v>165.87</v>
      </c>
      <c r="CV18" s="38">
        <v>157.31200000000001</v>
      </c>
      <c r="CW18" s="38">
        <v>177.28699999999998</v>
      </c>
      <c r="CX18" s="38">
        <v>177.45699999999999</v>
      </c>
      <c r="CY18" s="38">
        <v>174.38800000000001</v>
      </c>
      <c r="CZ18" s="38">
        <v>172.41</v>
      </c>
      <c r="DA18" s="38">
        <v>182.76800000000003</v>
      </c>
      <c r="DB18" s="38">
        <v>190.90899999999999</v>
      </c>
      <c r="DC18" s="38">
        <v>196.078</v>
      </c>
      <c r="DD18" s="38">
        <v>157.624</v>
      </c>
      <c r="DE18" s="38">
        <v>154.96899999999999</v>
      </c>
      <c r="DF18" s="38">
        <v>177.50799999999998</v>
      </c>
      <c r="DG18" s="38">
        <v>169.744</v>
      </c>
      <c r="DH18" s="38">
        <v>177.91500000000002</v>
      </c>
      <c r="DI18" s="38">
        <v>188.11200000000002</v>
      </c>
      <c r="DJ18" s="38">
        <v>196.72399999999999</v>
      </c>
      <c r="DK18" s="38">
        <v>204.81200000000001</v>
      </c>
      <c r="DL18" s="38">
        <v>221.52199999999999</v>
      </c>
      <c r="DM18" s="38">
        <v>207.20099999999999</v>
      </c>
      <c r="DN18" s="38">
        <v>225.98000000000002</v>
      </c>
      <c r="DO18" s="38">
        <v>227.209</v>
      </c>
      <c r="DP18" s="38">
        <v>216.96199999999999</v>
      </c>
      <c r="DQ18" s="38">
        <v>212.42599999999999</v>
      </c>
      <c r="DR18" s="38">
        <v>210.40600000000001</v>
      </c>
      <c r="DS18" s="38">
        <v>242.05</v>
      </c>
      <c r="DT18" s="38">
        <v>228.90499999999997</v>
      </c>
      <c r="DU18" s="38">
        <v>220.57900000000001</v>
      </c>
      <c r="DV18" s="38">
        <v>188.518</v>
      </c>
      <c r="DW18" s="38">
        <v>182.91800000000001</v>
      </c>
      <c r="DX18" s="38">
        <v>181.7245008902112</v>
      </c>
      <c r="DY18" s="38">
        <v>217.66230203999999</v>
      </c>
      <c r="DZ18" s="38">
        <v>232.24030204000002</v>
      </c>
      <c r="EA18" s="38">
        <v>248.77230204000006</v>
      </c>
      <c r="EB18" s="38">
        <v>245.63030203999998</v>
      </c>
      <c r="EC18" s="38">
        <v>262.65800000000002</v>
      </c>
      <c r="ED18" s="38">
        <v>249.99299999999999</v>
      </c>
      <c r="EE18" s="2">
        <v>249.1</v>
      </c>
      <c r="EF18" s="2">
        <v>262.91300000000001</v>
      </c>
      <c r="EG18" s="2">
        <v>242.822</v>
      </c>
      <c r="EH18" s="2">
        <v>252.04100000000003</v>
      </c>
      <c r="EI18" s="2">
        <v>261.30900000000003</v>
      </c>
      <c r="EJ18" s="2">
        <v>255.47000000000003</v>
      </c>
      <c r="EK18" s="2">
        <v>294.62</v>
      </c>
      <c r="EL18" s="2">
        <v>285.41399999999999</v>
      </c>
      <c r="EM18" s="2">
        <v>344.62899999999996</v>
      </c>
      <c r="EN18" s="2">
        <v>339.30600000000004</v>
      </c>
      <c r="EO18" s="2">
        <v>341.14</v>
      </c>
      <c r="EP18" s="2">
        <v>325.846</v>
      </c>
      <c r="EQ18" s="2">
        <v>357.48699999999997</v>
      </c>
      <c r="ER18" s="2">
        <v>342.00800000000004</v>
      </c>
      <c r="ES18" s="2">
        <v>333.16300000000001</v>
      </c>
      <c r="ET18" s="2">
        <v>325.98199999999997</v>
      </c>
      <c r="EU18" s="2">
        <v>330.39300000000003</v>
      </c>
      <c r="EV18" s="2">
        <v>329.89800000000002</v>
      </c>
      <c r="EW18" s="2">
        <v>320.77699999999999</v>
      </c>
      <c r="EX18" s="2">
        <v>330.49200999999999</v>
      </c>
      <c r="EY18" s="2">
        <v>353.70618000000002</v>
      </c>
      <c r="EZ18" s="2">
        <v>359.69542000000001</v>
      </c>
      <c r="FA18" s="2">
        <v>350.17003999999997</v>
      </c>
      <c r="FB18" s="2">
        <v>352.88355000000001</v>
      </c>
      <c r="FC18" s="2">
        <v>343.78475000000003</v>
      </c>
      <c r="FD18" s="2">
        <v>333.28908999999999</v>
      </c>
      <c r="FE18" s="2">
        <v>316.38267999999999</v>
      </c>
      <c r="FF18" s="2">
        <v>280.13612000000001</v>
      </c>
      <c r="FG18" s="2">
        <v>315.09571999999997</v>
      </c>
      <c r="FH18" s="2">
        <v>320.04626999999999</v>
      </c>
      <c r="FI18" s="2">
        <v>355.91217000000006</v>
      </c>
      <c r="FJ18" s="2">
        <v>343.47905000000003</v>
      </c>
      <c r="FK18" s="2">
        <v>330.20839999999998</v>
      </c>
      <c r="FL18" s="2">
        <v>304.60440999999997</v>
      </c>
      <c r="FM18" s="2">
        <v>306.59261000000004</v>
      </c>
      <c r="FN18" s="2">
        <v>329.36039</v>
      </c>
      <c r="FO18" s="56">
        <v>348.73700000000002</v>
      </c>
      <c r="FP18" s="18">
        <v>346.70299999999997</v>
      </c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</row>
    <row r="19" spans="1:322" x14ac:dyDescent="0.2">
      <c r="B19" s="9"/>
      <c r="C19" s="20" t="s">
        <v>10</v>
      </c>
      <c r="D19" s="3">
        <v>48.505000000000003</v>
      </c>
      <c r="E19" s="3">
        <v>48.668999999999997</v>
      </c>
      <c r="F19" s="3">
        <v>46.542999999999992</v>
      </c>
      <c r="G19" s="3">
        <v>47.120999999999995</v>
      </c>
      <c r="H19" s="3">
        <v>46.26</v>
      </c>
      <c r="I19" s="3">
        <v>46.548000000000002</v>
      </c>
      <c r="J19" s="3">
        <v>45.621000000000002</v>
      </c>
      <c r="K19" s="3">
        <v>46.504999999999995</v>
      </c>
      <c r="L19" s="3">
        <v>46.268999999999998</v>
      </c>
      <c r="M19" s="3">
        <v>46.114999999999995</v>
      </c>
      <c r="N19" s="3">
        <v>58.918999999999997</v>
      </c>
      <c r="O19" s="3">
        <v>59.292999999999999</v>
      </c>
      <c r="P19" s="3">
        <v>60.186999999999998</v>
      </c>
      <c r="Q19" s="3">
        <v>59.292999999999992</v>
      </c>
      <c r="R19" s="3">
        <v>59.555999999999997</v>
      </c>
      <c r="S19" s="3">
        <v>58.826000000000001</v>
      </c>
      <c r="T19" s="3">
        <v>58.271999999999991</v>
      </c>
      <c r="U19" s="3">
        <v>58.105999999999995</v>
      </c>
      <c r="V19" s="3">
        <v>52.611999999999995</v>
      </c>
      <c r="W19" s="3">
        <v>52.995999999999995</v>
      </c>
      <c r="X19" s="3">
        <v>52.524999999999991</v>
      </c>
      <c r="Y19" s="3">
        <v>55.566000000000003</v>
      </c>
      <c r="Z19" s="3">
        <v>56.658000000000001</v>
      </c>
      <c r="AA19" s="3">
        <v>57.089999999999996</v>
      </c>
      <c r="AB19" s="3">
        <v>57.478999999999999</v>
      </c>
      <c r="AC19" s="3">
        <v>62.097999999999999</v>
      </c>
      <c r="AD19" s="3">
        <v>64.593999999999994</v>
      </c>
      <c r="AE19" s="3">
        <v>63.236999999999995</v>
      </c>
      <c r="AF19" s="3">
        <v>65.704999999999998</v>
      </c>
      <c r="AG19" s="3">
        <v>67.393000000000001</v>
      </c>
      <c r="AH19" s="3">
        <v>66.022999999999996</v>
      </c>
      <c r="AI19" s="3">
        <v>66.084000000000003</v>
      </c>
      <c r="AJ19" s="3">
        <v>67.935000000000002</v>
      </c>
      <c r="AK19" s="3">
        <v>66.13</v>
      </c>
      <c r="AL19" s="3">
        <v>60.816000000000003</v>
      </c>
      <c r="AM19" s="3">
        <v>59.503999999999998</v>
      </c>
      <c r="AN19" s="38">
        <v>59.686999999999998</v>
      </c>
      <c r="AO19" s="38">
        <v>56.956000000000003</v>
      </c>
      <c r="AP19" s="38">
        <v>56.929999999999993</v>
      </c>
      <c r="AQ19" s="38">
        <v>56.78</v>
      </c>
      <c r="AR19" s="38">
        <v>55.476999999999997</v>
      </c>
      <c r="AS19" s="38">
        <v>55.081999999999994</v>
      </c>
      <c r="AT19" s="38">
        <v>53.661999999999992</v>
      </c>
      <c r="AU19" s="38">
        <v>53.652000000000001</v>
      </c>
      <c r="AV19" s="38">
        <v>52.378</v>
      </c>
      <c r="AW19" s="38">
        <v>57.756999999999991</v>
      </c>
      <c r="AX19" s="38">
        <v>57.28</v>
      </c>
      <c r="AY19" s="38">
        <v>50.438000000000002</v>
      </c>
      <c r="AZ19" s="38">
        <v>44.896000000000001</v>
      </c>
      <c r="BA19" s="38">
        <v>41.289999999999992</v>
      </c>
      <c r="BB19" s="38">
        <v>39.423999999999999</v>
      </c>
      <c r="BC19" s="38">
        <v>37.884999999999998</v>
      </c>
      <c r="BD19" s="38">
        <v>38.108999999999995</v>
      </c>
      <c r="BE19" s="38">
        <v>37.844999999999999</v>
      </c>
      <c r="BF19" s="38">
        <v>36.048999999999999</v>
      </c>
      <c r="BG19" s="38">
        <v>35.582999999999998</v>
      </c>
      <c r="BH19" s="38">
        <v>35.381</v>
      </c>
      <c r="BI19" s="38">
        <v>35.073</v>
      </c>
      <c r="BJ19" s="38">
        <v>35.322000000000003</v>
      </c>
      <c r="BK19" s="38">
        <v>34.961999999999996</v>
      </c>
      <c r="BL19" s="38">
        <v>34.872999999999998</v>
      </c>
      <c r="BM19" s="38">
        <v>35.213999999999999</v>
      </c>
      <c r="BN19" s="38">
        <v>34.661999999999999</v>
      </c>
      <c r="BO19" s="38">
        <v>35.358999999999995</v>
      </c>
      <c r="BP19" s="38">
        <v>35.19</v>
      </c>
      <c r="BQ19" s="38">
        <v>35.356000000000002</v>
      </c>
      <c r="BR19" s="38">
        <v>33.51</v>
      </c>
      <c r="BS19" s="38">
        <v>33.573999999999998</v>
      </c>
      <c r="BT19" s="38">
        <v>31.523</v>
      </c>
      <c r="BU19" s="38">
        <v>36.858000000000004</v>
      </c>
      <c r="BV19" s="38">
        <v>38.251000000000005</v>
      </c>
      <c r="BW19" s="38">
        <v>37.226999999999997</v>
      </c>
      <c r="BX19" s="38">
        <v>36.746000000000002</v>
      </c>
      <c r="BY19" s="38">
        <v>35.820000000000007</v>
      </c>
      <c r="BZ19" s="38">
        <v>35.787999999999997</v>
      </c>
      <c r="CA19" s="38">
        <v>35.509</v>
      </c>
      <c r="CB19" s="38">
        <v>36.834000000000003</v>
      </c>
      <c r="CC19" s="38">
        <v>36.462000000000003</v>
      </c>
      <c r="CD19" s="38">
        <v>35.436999999999998</v>
      </c>
      <c r="CE19" s="38">
        <v>35.643999999999998</v>
      </c>
      <c r="CF19" s="38">
        <v>35.774000000000001</v>
      </c>
      <c r="CG19" s="38">
        <v>33.653999999999996</v>
      </c>
      <c r="CH19" s="38">
        <v>33.68</v>
      </c>
      <c r="CI19" s="38">
        <v>39.195999999999998</v>
      </c>
      <c r="CJ19" s="38">
        <v>38.050999999999995</v>
      </c>
      <c r="CK19" s="38">
        <v>37.451000000000001</v>
      </c>
      <c r="CL19" s="38">
        <v>38.394999999999996</v>
      </c>
      <c r="CM19" s="38">
        <v>37.423000000000002</v>
      </c>
      <c r="CN19" s="38">
        <v>37.267000000000003</v>
      </c>
      <c r="CO19" s="38">
        <v>37.023000000000003</v>
      </c>
      <c r="CP19" s="38">
        <v>22.785000000000004</v>
      </c>
      <c r="CQ19" s="38">
        <v>21.983999999999998</v>
      </c>
      <c r="CR19" s="38">
        <v>21.780999999999999</v>
      </c>
      <c r="CS19" s="38">
        <v>21.576999999999998</v>
      </c>
      <c r="CT19" s="38">
        <v>21.753</v>
      </c>
      <c r="CU19" s="38">
        <v>21.673000000000002</v>
      </c>
      <c r="CV19" s="38">
        <v>21.387999999999998</v>
      </c>
      <c r="CW19" s="38">
        <v>22.155000000000001</v>
      </c>
      <c r="CX19" s="38">
        <v>21.718000000000004</v>
      </c>
      <c r="CY19" s="38">
        <v>21.591000000000001</v>
      </c>
      <c r="CZ19" s="38">
        <v>21.515999999999998</v>
      </c>
      <c r="DA19" s="38">
        <v>14.677</v>
      </c>
      <c r="DB19" s="38">
        <v>15.11</v>
      </c>
      <c r="DC19" s="38">
        <v>14.913999999999998</v>
      </c>
      <c r="DD19" s="38">
        <v>14.288999999999998</v>
      </c>
      <c r="DE19" s="38">
        <v>13.906000000000001</v>
      </c>
      <c r="DF19" s="38">
        <v>14.125</v>
      </c>
      <c r="DG19" s="38">
        <v>14.701000000000001</v>
      </c>
      <c r="DH19" s="38">
        <v>13.873000000000001</v>
      </c>
      <c r="DI19" s="38">
        <v>12.776</v>
      </c>
      <c r="DJ19" s="38">
        <v>12.591000000000001</v>
      </c>
      <c r="DK19" s="38">
        <v>12.613000000000001</v>
      </c>
      <c r="DL19" s="38">
        <v>12.280000000000001</v>
      </c>
      <c r="DM19" s="38">
        <v>12.282</v>
      </c>
      <c r="DN19" s="38">
        <v>12.141999999999999</v>
      </c>
      <c r="DO19" s="38">
        <v>11.939</v>
      </c>
      <c r="DP19" s="38">
        <v>11.881</v>
      </c>
      <c r="DQ19" s="38">
        <v>11.84</v>
      </c>
      <c r="DR19" s="38">
        <v>10.092000000000001</v>
      </c>
      <c r="DS19" s="38">
        <v>10.250999999999999</v>
      </c>
      <c r="DT19" s="38">
        <v>9.6490000000000009</v>
      </c>
      <c r="DU19" s="38">
        <v>9.5339999999999989</v>
      </c>
      <c r="DV19" s="38">
        <v>10.228</v>
      </c>
      <c r="DW19" s="38">
        <v>10.170999999999999</v>
      </c>
      <c r="DX19" s="38">
        <v>10.163</v>
      </c>
      <c r="DY19" s="38">
        <v>9.7859999999999978</v>
      </c>
      <c r="DZ19" s="38">
        <v>10.349</v>
      </c>
      <c r="EA19" s="38">
        <v>11.173999999999999</v>
      </c>
      <c r="EB19" s="38">
        <v>11.027000000000001</v>
      </c>
      <c r="EC19" s="38">
        <v>10.914</v>
      </c>
      <c r="ED19" s="38">
        <v>10.768000000000001</v>
      </c>
      <c r="EE19" s="2">
        <v>11.295999999999999</v>
      </c>
      <c r="EF19" s="2">
        <v>9.2669999999999995</v>
      </c>
      <c r="EG19" s="2">
        <v>9.25</v>
      </c>
      <c r="EH19" s="2">
        <v>8.6310000000000002</v>
      </c>
      <c r="EI19" s="2">
        <v>8.5399999999999991</v>
      </c>
      <c r="EJ19" s="2">
        <v>9.1170000000000009</v>
      </c>
      <c r="EK19" s="2">
        <v>8.66</v>
      </c>
      <c r="EL19" s="2">
        <v>8.3389999999999986</v>
      </c>
      <c r="EM19" s="2">
        <v>8.234</v>
      </c>
      <c r="EN19" s="2">
        <v>8.173</v>
      </c>
      <c r="EO19" s="2">
        <v>8.1219999999999999</v>
      </c>
      <c r="EP19" s="2">
        <v>7.92</v>
      </c>
      <c r="EQ19" s="2">
        <v>7.6129999999999995</v>
      </c>
      <c r="ER19" s="2">
        <v>7.7289999999999992</v>
      </c>
      <c r="ES19" s="2">
        <v>9.5</v>
      </c>
      <c r="ET19" s="2">
        <v>9.3130000000000006</v>
      </c>
      <c r="EU19" s="2">
        <v>9.3130000000000006</v>
      </c>
      <c r="EV19" s="2">
        <v>9.7166400000000017</v>
      </c>
      <c r="EW19" s="2">
        <v>9.6829999999999998</v>
      </c>
      <c r="EX19" s="2">
        <v>9.7620000000000005</v>
      </c>
      <c r="EY19" s="2">
        <v>9.9391100000000012</v>
      </c>
      <c r="EZ19" s="2">
        <v>10.20875</v>
      </c>
      <c r="FA19" s="2">
        <v>9.360240000000001</v>
      </c>
      <c r="FB19" s="2">
        <v>9.2528600000000019</v>
      </c>
      <c r="FC19" s="2">
        <v>6.6414600000000004</v>
      </c>
      <c r="FD19" s="2">
        <v>6.8649300000000011</v>
      </c>
      <c r="FE19" s="2">
        <v>6.5709999999999997</v>
      </c>
      <c r="FF19" s="2">
        <v>6.1932200000000002</v>
      </c>
      <c r="FG19" s="2">
        <v>6.5162200000000006</v>
      </c>
      <c r="FH19" s="2">
        <v>6.5101800000000001</v>
      </c>
      <c r="FI19" s="2">
        <v>7.4569300000000007</v>
      </c>
      <c r="FJ19" s="2">
        <v>8.7706300000000006</v>
      </c>
      <c r="FK19" s="2">
        <v>9.6101900000000011</v>
      </c>
      <c r="FL19" s="2">
        <v>10.168559999999999</v>
      </c>
      <c r="FM19" s="2">
        <v>11.566850000000001</v>
      </c>
      <c r="FN19" s="2">
        <v>5.7749600000000001</v>
      </c>
      <c r="FO19" s="56">
        <v>8.1470000000000002</v>
      </c>
      <c r="FP19" s="18">
        <v>8.66</v>
      </c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</row>
    <row r="20" spans="1:322" x14ac:dyDescent="0.2">
      <c r="B20" s="9"/>
      <c r="C20" s="22" t="s">
        <v>11</v>
      </c>
      <c r="D20" s="3">
        <v>616.78300000000002</v>
      </c>
      <c r="E20" s="3">
        <v>620.24699999999996</v>
      </c>
      <c r="F20" s="3">
        <v>624.95799999999997</v>
      </c>
      <c r="G20" s="3">
        <v>621.25300000000004</v>
      </c>
      <c r="H20" s="3">
        <v>626.72799999999984</v>
      </c>
      <c r="I20" s="3">
        <v>620.94199999999989</v>
      </c>
      <c r="J20" s="3">
        <v>617.85700000000008</v>
      </c>
      <c r="K20" s="3">
        <v>623.85</v>
      </c>
      <c r="L20" s="3">
        <v>635.46199999999988</v>
      </c>
      <c r="M20" s="3">
        <v>638.88200000000006</v>
      </c>
      <c r="N20" s="3">
        <v>621.55700000000013</v>
      </c>
      <c r="O20" s="3">
        <v>624.577</v>
      </c>
      <c r="P20" s="3">
        <v>625.572</v>
      </c>
      <c r="Q20" s="3">
        <v>629.94799999999987</v>
      </c>
      <c r="R20" s="3">
        <v>634.07599999999991</v>
      </c>
      <c r="S20" s="3">
        <v>639.89400000000001</v>
      </c>
      <c r="T20" s="3">
        <v>643.4319999999999</v>
      </c>
      <c r="U20" s="3">
        <v>646.48199999999997</v>
      </c>
      <c r="V20" s="3">
        <v>648.85699999999997</v>
      </c>
      <c r="W20" s="3">
        <v>648.47699999999998</v>
      </c>
      <c r="X20" s="3">
        <v>648.43999999999983</v>
      </c>
      <c r="Y20" s="3">
        <v>655.82400000000007</v>
      </c>
      <c r="Z20" s="3">
        <v>662.43299999999999</v>
      </c>
      <c r="AA20" s="3">
        <v>657.97699999999998</v>
      </c>
      <c r="AB20" s="3">
        <v>655.46999999999991</v>
      </c>
      <c r="AC20" s="3">
        <v>659.75800000000004</v>
      </c>
      <c r="AD20" s="3">
        <v>661.98199999999997</v>
      </c>
      <c r="AE20" s="3">
        <v>673.09400000000005</v>
      </c>
      <c r="AF20" s="3">
        <v>679.06299999999999</v>
      </c>
      <c r="AG20" s="3">
        <v>687.97399999999993</v>
      </c>
      <c r="AH20" s="3">
        <v>691.42899999999997</v>
      </c>
      <c r="AI20" s="3">
        <v>692.61399999999992</v>
      </c>
      <c r="AJ20" s="3">
        <v>695.92399999999986</v>
      </c>
      <c r="AK20" s="3">
        <v>702.77099999999996</v>
      </c>
      <c r="AL20" s="3">
        <v>700.12799999999993</v>
      </c>
      <c r="AM20" s="3">
        <v>704.08799999999997</v>
      </c>
      <c r="AN20" s="38">
        <v>695.40599999999995</v>
      </c>
      <c r="AO20" s="38">
        <v>717.81499999999994</v>
      </c>
      <c r="AP20" s="38">
        <v>707.89799999999991</v>
      </c>
      <c r="AQ20" s="38">
        <v>713.25599999999986</v>
      </c>
      <c r="AR20" s="38">
        <v>708.85800000000006</v>
      </c>
      <c r="AS20" s="38">
        <v>701.53199999999993</v>
      </c>
      <c r="AT20" s="38">
        <v>697.96500000000003</v>
      </c>
      <c r="AU20" s="38">
        <v>708.18899999999996</v>
      </c>
      <c r="AV20" s="38">
        <v>713.34199999999987</v>
      </c>
      <c r="AW20" s="38">
        <v>700.78999999999985</v>
      </c>
      <c r="AX20" s="38">
        <v>714.37200000000007</v>
      </c>
      <c r="AY20" s="38">
        <v>716.8549999999999</v>
      </c>
      <c r="AZ20" s="38">
        <v>720.64199999999994</v>
      </c>
      <c r="BA20" s="38">
        <v>720.38800000000003</v>
      </c>
      <c r="BB20" s="38">
        <v>725.66499999999996</v>
      </c>
      <c r="BC20" s="38">
        <v>715.68899999999996</v>
      </c>
      <c r="BD20" s="38">
        <v>711.15199999999993</v>
      </c>
      <c r="BE20" s="38">
        <v>709.30599999999993</v>
      </c>
      <c r="BF20" s="38">
        <v>704.46699999999998</v>
      </c>
      <c r="BG20" s="38">
        <v>710.26</v>
      </c>
      <c r="BH20" s="38">
        <v>713.14999999999986</v>
      </c>
      <c r="BI20" s="38">
        <v>714.88199999999995</v>
      </c>
      <c r="BJ20" s="38">
        <v>719.57900000000006</v>
      </c>
      <c r="BK20" s="38">
        <v>730.16099999999994</v>
      </c>
      <c r="BL20" s="38">
        <v>731.5680000000001</v>
      </c>
      <c r="BM20" s="38">
        <v>730.80599999999993</v>
      </c>
      <c r="BN20" s="38">
        <v>732.01099999999997</v>
      </c>
      <c r="BO20" s="38">
        <v>729.75800000000004</v>
      </c>
      <c r="BP20" s="38">
        <v>731.15599999999995</v>
      </c>
      <c r="BQ20" s="38">
        <v>734.22200000000009</v>
      </c>
      <c r="BR20" s="38">
        <v>735.36599999999987</v>
      </c>
      <c r="BS20" s="38">
        <v>751.56299999999987</v>
      </c>
      <c r="BT20" s="38">
        <v>759.52600000000007</v>
      </c>
      <c r="BU20" s="38">
        <v>769.53300000000002</v>
      </c>
      <c r="BV20" s="38">
        <v>788.47300000000007</v>
      </c>
      <c r="BW20" s="38">
        <v>800.57299999999998</v>
      </c>
      <c r="BX20" s="38">
        <v>807.21300000000008</v>
      </c>
      <c r="BY20" s="38">
        <v>822.35799999999995</v>
      </c>
      <c r="BZ20" s="38">
        <v>826.32999999999993</v>
      </c>
      <c r="CA20" s="38">
        <v>816.67700000000002</v>
      </c>
      <c r="CB20" s="38">
        <v>825.59399999999994</v>
      </c>
      <c r="CC20" s="38">
        <v>827.22699999999998</v>
      </c>
      <c r="CD20" s="38">
        <v>823.29699999999991</v>
      </c>
      <c r="CE20" s="38">
        <v>830.49599999999998</v>
      </c>
      <c r="CF20" s="38">
        <v>840.16799999999978</v>
      </c>
      <c r="CG20" s="38">
        <v>846.98800000000006</v>
      </c>
      <c r="CH20" s="38">
        <v>853.51299999999981</v>
      </c>
      <c r="CI20" s="38">
        <v>850.98300000000006</v>
      </c>
      <c r="CJ20" s="38">
        <v>851.44200000000001</v>
      </c>
      <c r="CK20" s="38">
        <v>872.87700000000007</v>
      </c>
      <c r="CL20" s="38">
        <v>901.80500000000006</v>
      </c>
      <c r="CM20" s="38">
        <v>923.37799999999982</v>
      </c>
      <c r="CN20" s="38">
        <v>931.29300000000012</v>
      </c>
      <c r="CO20" s="38">
        <v>939.95600000000002</v>
      </c>
      <c r="CP20" s="38">
        <v>939.67599999999993</v>
      </c>
      <c r="CQ20" s="38">
        <v>940.69</v>
      </c>
      <c r="CR20" s="38">
        <v>975.23499999999979</v>
      </c>
      <c r="CS20" s="38">
        <v>981.3180000000001</v>
      </c>
      <c r="CT20" s="38">
        <v>986.91200000000003</v>
      </c>
      <c r="CU20" s="38">
        <v>991.51200000000006</v>
      </c>
      <c r="CV20" s="38">
        <v>999.99800000000005</v>
      </c>
      <c r="CW20" s="38">
        <v>1012.361</v>
      </c>
      <c r="CX20" s="38">
        <v>1017.546</v>
      </c>
      <c r="CY20" s="38">
        <v>1024.181</v>
      </c>
      <c r="CZ20" s="38">
        <v>1029.5219999999999</v>
      </c>
      <c r="DA20" s="38">
        <v>1022.176</v>
      </c>
      <c r="DB20" s="38">
        <v>1017.096</v>
      </c>
      <c r="DC20" s="38">
        <v>1001.879</v>
      </c>
      <c r="DD20" s="38">
        <v>1014.3160000000001</v>
      </c>
      <c r="DE20" s="38">
        <v>1029.443</v>
      </c>
      <c r="DF20" s="38">
        <v>1016.979</v>
      </c>
      <c r="DG20" s="38">
        <v>1023.0119999999999</v>
      </c>
      <c r="DH20" s="38">
        <v>1006.397</v>
      </c>
      <c r="DI20" s="38">
        <v>1008.453</v>
      </c>
      <c r="DJ20" s="38">
        <v>1014.295</v>
      </c>
      <c r="DK20" s="38">
        <v>1017.332</v>
      </c>
      <c r="DL20" s="38">
        <v>1024.9500000000003</v>
      </c>
      <c r="DM20" s="38">
        <v>1014.6200000000001</v>
      </c>
      <c r="DN20" s="38">
        <v>1018.0250000000001</v>
      </c>
      <c r="DO20" s="38">
        <v>1031.817</v>
      </c>
      <c r="DP20" s="38">
        <v>1048.5520000000001</v>
      </c>
      <c r="DQ20" s="38">
        <v>1058.855</v>
      </c>
      <c r="DR20" s="38">
        <v>1065.4000000000001</v>
      </c>
      <c r="DS20" s="38">
        <v>1074.222</v>
      </c>
      <c r="DT20" s="38">
        <v>1063.1959999999999</v>
      </c>
      <c r="DU20" s="3">
        <v>1082.693</v>
      </c>
      <c r="DV20" s="3">
        <v>1082.433</v>
      </c>
      <c r="DW20" s="3">
        <v>1084.6199999999999</v>
      </c>
      <c r="DX20" s="3">
        <v>1081.1449999999998</v>
      </c>
      <c r="DY20" s="3">
        <v>1076.5710000000001</v>
      </c>
      <c r="DZ20" s="3">
        <v>1074.0840000000001</v>
      </c>
      <c r="EA20" s="3">
        <v>1090.335</v>
      </c>
      <c r="EB20" s="3">
        <v>1110.7530000000002</v>
      </c>
      <c r="EC20" s="3">
        <v>1130.3499999999999</v>
      </c>
      <c r="ED20" s="3">
        <v>1147.2820000000002</v>
      </c>
      <c r="EE20" s="2">
        <v>1148.0940000000001</v>
      </c>
      <c r="EF20" s="2">
        <v>1158.1559999999999</v>
      </c>
      <c r="EG20" s="2">
        <v>1141.502</v>
      </c>
      <c r="EH20" s="2">
        <v>1151.837</v>
      </c>
      <c r="EI20" s="2">
        <v>1149.6020000000001</v>
      </c>
      <c r="EJ20" s="2">
        <v>1147.8530000000001</v>
      </c>
      <c r="EK20" s="2">
        <v>1138.99</v>
      </c>
      <c r="EL20" s="2">
        <v>1145.376</v>
      </c>
      <c r="EM20" s="2">
        <v>1137.7439999999999</v>
      </c>
      <c r="EN20" s="2">
        <v>1155.481</v>
      </c>
      <c r="EO20" s="2">
        <v>1160.1020000000001</v>
      </c>
      <c r="EP20" s="2">
        <v>1167.6980000000001</v>
      </c>
      <c r="EQ20" s="2">
        <v>1166.1889999999999</v>
      </c>
      <c r="ER20" s="2">
        <v>1161.896</v>
      </c>
      <c r="ES20" s="2">
        <v>1159.1289999999999</v>
      </c>
      <c r="ET20" s="2">
        <v>1152.6030000000001</v>
      </c>
      <c r="EU20" s="2">
        <v>1156.2919999999999</v>
      </c>
      <c r="EV20" s="2">
        <v>1158.26755</v>
      </c>
      <c r="EW20" s="2">
        <v>1155.7120000000002</v>
      </c>
      <c r="EX20" s="2">
        <v>1162.71922</v>
      </c>
      <c r="EY20" s="2">
        <v>1167.05105</v>
      </c>
      <c r="EZ20" s="2">
        <v>1174.3411799999999</v>
      </c>
      <c r="FA20" s="2">
        <v>1180.9803200000001</v>
      </c>
      <c r="FB20" s="2">
        <v>1181.0865800000001</v>
      </c>
      <c r="FC20" s="2">
        <v>1175.99567</v>
      </c>
      <c r="FD20" s="2">
        <v>1178.1750099999999</v>
      </c>
      <c r="FE20" s="2">
        <v>1168.64285</v>
      </c>
      <c r="FF20" s="2">
        <v>1171.7568100000001</v>
      </c>
      <c r="FG20" s="2">
        <v>1165.2266200000001</v>
      </c>
      <c r="FH20" s="2">
        <v>1159.2852539999999</v>
      </c>
      <c r="FI20" s="2">
        <v>1157.626348</v>
      </c>
      <c r="FJ20" s="2">
        <v>1162.4834510000001</v>
      </c>
      <c r="FK20" s="2">
        <v>1164.3310899999999</v>
      </c>
      <c r="FL20" s="2">
        <v>1163.9250299999999</v>
      </c>
      <c r="FM20" s="2">
        <v>1157.3789099999999</v>
      </c>
      <c r="FN20" s="2">
        <v>1154.8055260000003</v>
      </c>
      <c r="FO20" s="56">
        <v>1160.9099999999999</v>
      </c>
      <c r="FP20" s="18">
        <v>1161.415</v>
      </c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</row>
    <row r="21" spans="1:322" x14ac:dyDescent="0.2">
      <c r="B21" s="9"/>
      <c r="C21" s="22" t="s">
        <v>12</v>
      </c>
      <c r="D21" s="3">
        <v>27.175000000000001</v>
      </c>
      <c r="E21" s="3">
        <v>27.154999999999998</v>
      </c>
      <c r="F21" s="3">
        <v>26.690999999999999</v>
      </c>
      <c r="G21" s="3">
        <v>26.681000000000001</v>
      </c>
      <c r="H21" s="3">
        <v>26.155000000000001</v>
      </c>
      <c r="I21" s="3">
        <v>26.736000000000001</v>
      </c>
      <c r="J21" s="3">
        <v>26.845999999999997</v>
      </c>
      <c r="K21" s="3">
        <v>25.512999999999998</v>
      </c>
      <c r="L21" s="3">
        <v>25.567999999999998</v>
      </c>
      <c r="M21" s="3">
        <v>25.522000000000002</v>
      </c>
      <c r="N21" s="3">
        <v>26.184000000000001</v>
      </c>
      <c r="O21" s="3">
        <v>34.092999999999996</v>
      </c>
      <c r="P21" s="3">
        <v>34.137</v>
      </c>
      <c r="Q21" s="3">
        <v>34.091000000000001</v>
      </c>
      <c r="R21" s="3">
        <v>34.871999999999993</v>
      </c>
      <c r="S21" s="3">
        <v>34.217999999999996</v>
      </c>
      <c r="T21" s="3">
        <v>34.768000000000001</v>
      </c>
      <c r="U21" s="3">
        <v>34.268000000000001</v>
      </c>
      <c r="V21" s="3">
        <v>34.076999999999998</v>
      </c>
      <c r="W21" s="3">
        <v>33.54</v>
      </c>
      <c r="X21" s="3">
        <v>33.253</v>
      </c>
      <c r="Y21" s="3">
        <v>33.177999999999997</v>
      </c>
      <c r="Z21" s="3">
        <v>32.997</v>
      </c>
      <c r="AA21" s="3">
        <v>32.600999999999999</v>
      </c>
      <c r="AB21" s="3">
        <v>31.722999999999999</v>
      </c>
      <c r="AC21" s="3">
        <v>31.952999999999999</v>
      </c>
      <c r="AD21" s="3">
        <v>38.213000000000001</v>
      </c>
      <c r="AE21" s="3">
        <v>37.849999999999994</v>
      </c>
      <c r="AF21" s="3">
        <v>37.890999999999998</v>
      </c>
      <c r="AG21" s="3">
        <v>37.479999999999997</v>
      </c>
      <c r="AH21" s="3">
        <v>37.28</v>
      </c>
      <c r="AI21" s="3">
        <v>36.991999999999997</v>
      </c>
      <c r="AJ21" s="3">
        <v>40.895999999999994</v>
      </c>
      <c r="AK21" s="3">
        <v>40.491999999999997</v>
      </c>
      <c r="AL21" s="3">
        <v>42.75</v>
      </c>
      <c r="AM21" s="3">
        <v>45.417999999999992</v>
      </c>
      <c r="AN21" s="38">
        <v>44.754999999999995</v>
      </c>
      <c r="AO21" s="38">
        <v>44.113</v>
      </c>
      <c r="AP21" s="38">
        <v>40.329000000000001</v>
      </c>
      <c r="AQ21" s="38">
        <v>29.4</v>
      </c>
      <c r="AR21" s="38">
        <v>30.669999999999998</v>
      </c>
      <c r="AS21" s="38">
        <v>30.828999999999994</v>
      </c>
      <c r="AT21" s="38">
        <v>30.311</v>
      </c>
      <c r="AU21" s="38">
        <v>33.363999999999997</v>
      </c>
      <c r="AV21" s="38">
        <v>34.015999999999998</v>
      </c>
      <c r="AW21" s="38">
        <v>33.353999999999999</v>
      </c>
      <c r="AX21" s="38">
        <v>33.429999999999993</v>
      </c>
      <c r="AY21" s="38">
        <v>33.704000000000001</v>
      </c>
      <c r="AZ21" s="38">
        <v>33.097999999999999</v>
      </c>
      <c r="BA21" s="38">
        <v>39.545000000000002</v>
      </c>
      <c r="BB21" s="38">
        <v>42.510999999999996</v>
      </c>
      <c r="BC21" s="38">
        <v>44.257000000000005</v>
      </c>
      <c r="BD21" s="38">
        <v>44.708999999999989</v>
      </c>
      <c r="BE21" s="38">
        <v>47.299000000000007</v>
      </c>
      <c r="BF21" s="38">
        <v>41.584999999999994</v>
      </c>
      <c r="BG21" s="38">
        <v>45.613</v>
      </c>
      <c r="BH21" s="38">
        <v>59.841999999999992</v>
      </c>
      <c r="BI21" s="38">
        <v>66.460999999999999</v>
      </c>
      <c r="BJ21" s="38">
        <v>65.653999999999996</v>
      </c>
      <c r="BK21" s="38">
        <v>72.22399999999999</v>
      </c>
      <c r="BL21" s="38">
        <v>76.272000000000006</v>
      </c>
      <c r="BM21" s="38">
        <v>78.685000000000002</v>
      </c>
      <c r="BN21" s="38">
        <v>80.783999999999992</v>
      </c>
      <c r="BO21" s="38">
        <v>80.562999999999988</v>
      </c>
      <c r="BP21" s="38">
        <v>82.808000000000007</v>
      </c>
      <c r="BQ21" s="38">
        <v>87.564000000000007</v>
      </c>
      <c r="BR21" s="38">
        <v>90.790999999999997</v>
      </c>
      <c r="BS21" s="38">
        <v>93.245000000000005</v>
      </c>
      <c r="BT21" s="38">
        <v>95.123000000000005</v>
      </c>
      <c r="BU21" s="38">
        <v>93.772999999999996</v>
      </c>
      <c r="BV21" s="38">
        <v>96.774000000000001</v>
      </c>
      <c r="BW21" s="38">
        <v>96.061999999999983</v>
      </c>
      <c r="BX21" s="38">
        <v>94.681000000000012</v>
      </c>
      <c r="BY21" s="38">
        <v>94.097999999999985</v>
      </c>
      <c r="BZ21" s="38">
        <v>109.727</v>
      </c>
      <c r="CA21" s="38">
        <v>109.70099999999999</v>
      </c>
      <c r="CB21" s="38">
        <v>111.578</v>
      </c>
      <c r="CC21" s="38">
        <v>109.848</v>
      </c>
      <c r="CD21" s="38">
        <v>108.524</v>
      </c>
      <c r="CE21" s="38">
        <v>108.10000000000001</v>
      </c>
      <c r="CF21" s="38">
        <v>107.52200000000002</v>
      </c>
      <c r="CG21" s="38">
        <v>101.70900000000002</v>
      </c>
      <c r="CH21" s="38">
        <v>110.364</v>
      </c>
      <c r="CI21" s="38">
        <v>110.4</v>
      </c>
      <c r="CJ21" s="38">
        <v>110.715</v>
      </c>
      <c r="CK21" s="38">
        <v>109.96900000000001</v>
      </c>
      <c r="CL21" s="38">
        <v>111.297</v>
      </c>
      <c r="CM21" s="38">
        <v>109.84099999999999</v>
      </c>
      <c r="CN21" s="38">
        <v>111.16299999999998</v>
      </c>
      <c r="CO21" s="38">
        <v>110.83600000000001</v>
      </c>
      <c r="CP21" s="38">
        <v>110.09</v>
      </c>
      <c r="CQ21" s="38">
        <v>110.598</v>
      </c>
      <c r="CR21" s="38">
        <v>112.408</v>
      </c>
      <c r="CS21" s="38">
        <v>114.04299999999998</v>
      </c>
      <c r="CT21" s="38">
        <v>117.666</v>
      </c>
      <c r="CU21" s="38">
        <v>118.49999999999999</v>
      </c>
      <c r="CV21" s="38">
        <v>116.38200000000001</v>
      </c>
      <c r="CW21" s="38">
        <v>115.249</v>
      </c>
      <c r="CX21" s="38">
        <v>114.79299999999999</v>
      </c>
      <c r="CY21" s="38">
        <v>115.336</v>
      </c>
      <c r="CZ21" s="38">
        <v>114.35899999999999</v>
      </c>
      <c r="DA21" s="38">
        <v>113.197</v>
      </c>
      <c r="DB21" s="38">
        <v>113.679</v>
      </c>
      <c r="DC21" s="38">
        <v>112.42499999999998</v>
      </c>
      <c r="DD21" s="38">
        <v>113.434</v>
      </c>
      <c r="DE21" s="38">
        <v>112.93899999999999</v>
      </c>
      <c r="DF21" s="38">
        <v>138.39699999999999</v>
      </c>
      <c r="DG21" s="38">
        <v>138.65900000000002</v>
      </c>
      <c r="DH21" s="38">
        <v>138.33500000000004</v>
      </c>
      <c r="DI21" s="38">
        <v>138.41300000000001</v>
      </c>
      <c r="DJ21" s="38">
        <v>136.65599999999998</v>
      </c>
      <c r="DK21" s="38">
        <v>134.75300000000001</v>
      </c>
      <c r="DL21" s="38">
        <v>131.827</v>
      </c>
      <c r="DM21" s="38">
        <v>135.18600000000001</v>
      </c>
      <c r="DN21" s="38">
        <v>138.74</v>
      </c>
      <c r="DO21" s="38">
        <v>138.56399999999999</v>
      </c>
      <c r="DP21" s="38">
        <v>137.29300000000001</v>
      </c>
      <c r="DQ21" s="38">
        <v>136.74600000000001</v>
      </c>
      <c r="DR21" s="38">
        <v>137.815</v>
      </c>
      <c r="DS21" s="38">
        <v>138.01</v>
      </c>
      <c r="DT21" s="38">
        <v>136.32</v>
      </c>
      <c r="DU21" s="3">
        <v>136.06799999999998</v>
      </c>
      <c r="DV21" s="3">
        <v>135.37899999999999</v>
      </c>
      <c r="DW21" s="3">
        <v>136.57499999999999</v>
      </c>
      <c r="DX21" s="3">
        <v>136.69099999999997</v>
      </c>
      <c r="DY21" s="3">
        <v>138.822</v>
      </c>
      <c r="DZ21" s="3">
        <v>132.75</v>
      </c>
      <c r="EA21" s="3">
        <v>132.41000000000003</v>
      </c>
      <c r="EB21" s="3">
        <v>121.35399999999998</v>
      </c>
      <c r="EC21" s="3">
        <v>120.59399999999999</v>
      </c>
      <c r="ED21" s="3">
        <v>119.798</v>
      </c>
      <c r="EE21" s="2">
        <v>118.672</v>
      </c>
      <c r="EF21" s="2">
        <v>113.21199999999999</v>
      </c>
      <c r="EG21" s="2">
        <v>113.107</v>
      </c>
      <c r="EH21" s="2">
        <v>112.38199999999999</v>
      </c>
      <c r="EI21" s="2">
        <v>111.964</v>
      </c>
      <c r="EJ21" s="2">
        <v>114.28699999999998</v>
      </c>
      <c r="EK21" s="2">
        <v>112.13799999999999</v>
      </c>
      <c r="EL21" s="2">
        <v>106.30100000000002</v>
      </c>
      <c r="EM21" s="2">
        <v>106.792</v>
      </c>
      <c r="EN21" s="2">
        <v>99.307999999999993</v>
      </c>
      <c r="EO21" s="2">
        <v>99.027000000000015</v>
      </c>
      <c r="EP21" s="2">
        <v>99.50800000000001</v>
      </c>
      <c r="EQ21" s="2">
        <v>99.120999999999995</v>
      </c>
      <c r="ER21" s="2">
        <v>97.855000000000004</v>
      </c>
      <c r="ES21" s="2">
        <v>98.052000000000007</v>
      </c>
      <c r="ET21" s="2">
        <v>98.682999999999993</v>
      </c>
      <c r="EU21" s="2">
        <v>98.554000000000002</v>
      </c>
      <c r="EV21" s="2">
        <v>98.352999999999994</v>
      </c>
      <c r="EW21" s="2">
        <v>97.897999999999996</v>
      </c>
      <c r="EX21" s="2">
        <v>96.50200000000001</v>
      </c>
      <c r="EY21" s="2">
        <v>96.26</v>
      </c>
      <c r="EZ21" s="2">
        <v>94.605999999999995</v>
      </c>
      <c r="FA21" s="2">
        <v>93.960000000000008</v>
      </c>
      <c r="FB21" s="2">
        <v>93.677999999999997</v>
      </c>
      <c r="FC21" s="2">
        <v>92.147999999999996</v>
      </c>
      <c r="FD21" s="2">
        <v>91.484999999999999</v>
      </c>
      <c r="FE21" s="2">
        <v>90.920010000000005</v>
      </c>
      <c r="FF21" s="2">
        <v>90.766999999999996</v>
      </c>
      <c r="FG21" s="2">
        <v>89.939000000000007</v>
      </c>
      <c r="FH21" s="2">
        <v>88.97699999999999</v>
      </c>
      <c r="FI21" s="2">
        <v>88.427000000000007</v>
      </c>
      <c r="FJ21" s="2">
        <v>87.584999999999994</v>
      </c>
      <c r="FK21" s="2">
        <v>86.075000000000017</v>
      </c>
      <c r="FL21" s="2">
        <v>85.414999999999992</v>
      </c>
      <c r="FM21" s="2">
        <v>85.614000000000004</v>
      </c>
      <c r="FN21" s="2">
        <v>86.956000000000003</v>
      </c>
      <c r="FO21" s="56">
        <v>86.472999999999999</v>
      </c>
      <c r="FP21" s="18">
        <v>85.355999999999995</v>
      </c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</row>
    <row r="22" spans="1:322" x14ac:dyDescent="0.2">
      <c r="B22" s="9"/>
      <c r="C22" s="17" t="s">
        <v>13</v>
      </c>
      <c r="D22" s="3">
        <v>186.49700000000001</v>
      </c>
      <c r="E22" s="3">
        <v>189.06899999999999</v>
      </c>
      <c r="F22" s="3">
        <v>194.7</v>
      </c>
      <c r="G22" s="3">
        <v>195.11999999999998</v>
      </c>
      <c r="H22" s="3">
        <v>196.93199999999999</v>
      </c>
      <c r="I22" s="3">
        <v>197.983</v>
      </c>
      <c r="J22" s="3">
        <v>197.99099999999999</v>
      </c>
      <c r="K22" s="3">
        <v>199.68300000000002</v>
      </c>
      <c r="L22" s="3">
        <v>200.89699999999999</v>
      </c>
      <c r="M22" s="3">
        <v>207.94499999999999</v>
      </c>
      <c r="N22" s="3">
        <v>209.68099999999998</v>
      </c>
      <c r="O22" s="3">
        <v>211.91800000000001</v>
      </c>
      <c r="P22" s="3">
        <v>204.41499999999999</v>
      </c>
      <c r="Q22" s="3">
        <v>201.66</v>
      </c>
      <c r="R22" s="3">
        <v>203.36799999999999</v>
      </c>
      <c r="S22" s="3">
        <v>202.02600000000001</v>
      </c>
      <c r="T22" s="3">
        <v>201.297</v>
      </c>
      <c r="U22" s="3">
        <v>203.488</v>
      </c>
      <c r="V22" s="3">
        <v>206.815</v>
      </c>
      <c r="W22" s="3">
        <v>209.495</v>
      </c>
      <c r="X22" s="3">
        <v>220.18</v>
      </c>
      <c r="Y22" s="3">
        <v>215.69100000000003</v>
      </c>
      <c r="Z22" s="3">
        <v>211.30600000000001</v>
      </c>
      <c r="AA22" s="3">
        <v>222.79400000000001</v>
      </c>
      <c r="AB22" s="3">
        <v>220.036</v>
      </c>
      <c r="AC22" s="3">
        <v>223.779</v>
      </c>
      <c r="AD22" s="3">
        <v>226.59799999999998</v>
      </c>
      <c r="AE22" s="3">
        <v>231.553</v>
      </c>
      <c r="AF22" s="3">
        <v>228.26400000000001</v>
      </c>
      <c r="AG22" s="3">
        <v>232.23399999999998</v>
      </c>
      <c r="AH22" s="3">
        <v>227.54899999999998</v>
      </c>
      <c r="AI22" s="3">
        <v>226.24099999999999</v>
      </c>
      <c r="AJ22" s="3">
        <v>218.334</v>
      </c>
      <c r="AK22" s="3">
        <v>228.72299999999998</v>
      </c>
      <c r="AL22" s="3">
        <v>226.42399999999998</v>
      </c>
      <c r="AM22" s="3">
        <v>224.69199999999998</v>
      </c>
      <c r="AN22" s="38">
        <v>227.20499999999998</v>
      </c>
      <c r="AO22" s="38">
        <v>230.09099999999998</v>
      </c>
      <c r="AP22" s="38">
        <v>224.67799999999997</v>
      </c>
      <c r="AQ22" s="38">
        <v>227.57</v>
      </c>
      <c r="AR22" s="38">
        <v>217.30699999999999</v>
      </c>
      <c r="AS22" s="38">
        <v>221.46399999999997</v>
      </c>
      <c r="AT22" s="38">
        <v>228.166</v>
      </c>
      <c r="AU22" s="38">
        <v>225.27099999999999</v>
      </c>
      <c r="AV22" s="38">
        <v>227.46299999999997</v>
      </c>
      <c r="AW22" s="38">
        <v>225.90100000000001</v>
      </c>
      <c r="AX22" s="38">
        <v>225.82300000000004</v>
      </c>
      <c r="AY22" s="38">
        <v>225.18599999999998</v>
      </c>
      <c r="AZ22" s="38">
        <v>224.60899999999998</v>
      </c>
      <c r="BA22" s="38">
        <v>218.65899999999999</v>
      </c>
      <c r="BB22" s="38">
        <v>224.16099999999997</v>
      </c>
      <c r="BC22" s="38">
        <v>222.53899999999999</v>
      </c>
      <c r="BD22" s="38">
        <v>215.86199999999999</v>
      </c>
      <c r="BE22" s="38">
        <v>206.05099999999999</v>
      </c>
      <c r="BF22" s="38">
        <v>205.83099999999999</v>
      </c>
      <c r="BG22" s="38">
        <v>199.06099999999998</v>
      </c>
      <c r="BH22" s="38">
        <v>213.98099999999999</v>
      </c>
      <c r="BI22" s="38">
        <v>214.42399999999998</v>
      </c>
      <c r="BJ22" s="38">
        <v>210.06299999999999</v>
      </c>
      <c r="BK22" s="38">
        <v>218.35199999999998</v>
      </c>
      <c r="BL22" s="38">
        <v>216.92</v>
      </c>
      <c r="BM22" s="38">
        <v>224.85399999999998</v>
      </c>
      <c r="BN22" s="38">
        <v>225.62</v>
      </c>
      <c r="BO22" s="38">
        <v>222.03699999999998</v>
      </c>
      <c r="BP22" s="38">
        <v>223.41900000000001</v>
      </c>
      <c r="BQ22" s="38">
        <v>238.36599999999999</v>
      </c>
      <c r="BR22" s="38">
        <v>233.52799999999999</v>
      </c>
      <c r="BS22" s="38">
        <v>233.53899999999999</v>
      </c>
      <c r="BT22" s="38">
        <v>224.94399999999999</v>
      </c>
      <c r="BU22" s="38">
        <v>229.29199999999997</v>
      </c>
      <c r="BV22" s="38">
        <v>229.54299999999998</v>
      </c>
      <c r="BW22" s="38">
        <v>229.673</v>
      </c>
      <c r="BX22" s="38">
        <v>225.97300000000001</v>
      </c>
      <c r="BY22" s="38">
        <v>229.345</v>
      </c>
      <c r="BZ22" s="38">
        <v>237.11699999999999</v>
      </c>
      <c r="CA22" s="38">
        <v>238.73999999999998</v>
      </c>
      <c r="CB22" s="38">
        <v>233.691</v>
      </c>
      <c r="CC22" s="38">
        <v>227.268</v>
      </c>
      <c r="CD22" s="38">
        <v>230.98299999999998</v>
      </c>
      <c r="CE22" s="38">
        <v>228.85799999999998</v>
      </c>
      <c r="CF22" s="38">
        <v>234.63300000000001</v>
      </c>
      <c r="CG22" s="38">
        <v>238.917</v>
      </c>
      <c r="CH22" s="38">
        <v>246.02699999999999</v>
      </c>
      <c r="CI22" s="38">
        <v>251.65999999999997</v>
      </c>
      <c r="CJ22" s="38">
        <v>247.55399999999997</v>
      </c>
      <c r="CK22" s="38">
        <v>250.92</v>
      </c>
      <c r="CL22" s="38">
        <v>249.35300000000001</v>
      </c>
      <c r="CM22" s="38">
        <v>249.714</v>
      </c>
      <c r="CN22" s="38">
        <v>242.006</v>
      </c>
      <c r="CO22" s="38">
        <v>243.35399999999998</v>
      </c>
      <c r="CP22" s="38">
        <v>236.1</v>
      </c>
      <c r="CQ22" s="38">
        <v>235.494</v>
      </c>
      <c r="CR22" s="38">
        <v>233.81500000000003</v>
      </c>
      <c r="CS22" s="38">
        <v>227.501</v>
      </c>
      <c r="CT22" s="38">
        <v>220.72499999999999</v>
      </c>
      <c r="CU22" s="38">
        <v>222.04499999999996</v>
      </c>
      <c r="CV22" s="38">
        <v>232.06899999999999</v>
      </c>
      <c r="CW22" s="38">
        <v>231.49799999999999</v>
      </c>
      <c r="CX22" s="38">
        <v>233.53399999999999</v>
      </c>
      <c r="CY22" s="38">
        <v>233.17</v>
      </c>
      <c r="CZ22" s="38">
        <v>232.09299999999999</v>
      </c>
      <c r="DA22" s="38">
        <v>234.72300000000001</v>
      </c>
      <c r="DB22" s="38">
        <v>236.93800000000002</v>
      </c>
      <c r="DC22" s="38">
        <v>244.49400000000003</v>
      </c>
      <c r="DD22" s="38">
        <v>246.79900000000001</v>
      </c>
      <c r="DE22" s="38">
        <v>250.14099999999999</v>
      </c>
      <c r="DF22" s="38">
        <v>253.55399999999997</v>
      </c>
      <c r="DG22" s="38">
        <v>252.233</v>
      </c>
      <c r="DH22" s="38">
        <v>261.13400000000001</v>
      </c>
      <c r="DI22" s="38">
        <v>264.56599999999997</v>
      </c>
      <c r="DJ22" s="38">
        <v>263.75799999999998</v>
      </c>
      <c r="DK22" s="38">
        <v>266.26599999999996</v>
      </c>
      <c r="DL22" s="38">
        <v>264.68399999999997</v>
      </c>
      <c r="DM22" s="38">
        <v>259.95699999999999</v>
      </c>
      <c r="DN22" s="38">
        <v>254.70699999999997</v>
      </c>
      <c r="DO22" s="38">
        <v>256.18299999999999</v>
      </c>
      <c r="DP22" s="38">
        <v>256.47800000000001</v>
      </c>
      <c r="DQ22" s="38">
        <v>259.66299999999995</v>
      </c>
      <c r="DR22" s="38">
        <v>262.92599999999999</v>
      </c>
      <c r="DS22" s="38">
        <v>264.76499999999999</v>
      </c>
      <c r="DT22" s="38">
        <v>269.80900000000003</v>
      </c>
      <c r="DU22" s="3">
        <v>272.85999999999996</v>
      </c>
      <c r="DV22" s="3">
        <v>275.072</v>
      </c>
      <c r="DW22" s="3">
        <v>273.01400000000001</v>
      </c>
      <c r="DX22" s="3">
        <v>265.02500000000003</v>
      </c>
      <c r="DY22" s="3">
        <v>267.99799999999999</v>
      </c>
      <c r="DZ22" s="3">
        <v>266.36400000000003</v>
      </c>
      <c r="EA22" s="3">
        <v>271.57</v>
      </c>
      <c r="EB22" s="3">
        <v>274.09399999999999</v>
      </c>
      <c r="EC22" s="3">
        <v>278.375</v>
      </c>
      <c r="ED22" s="3">
        <v>282.76499999999999</v>
      </c>
      <c r="EE22" s="2">
        <v>283.74400000000003</v>
      </c>
      <c r="EF22" s="2">
        <v>294.01</v>
      </c>
      <c r="EG22" s="2">
        <v>297.56</v>
      </c>
      <c r="EH22" s="2">
        <v>300.072</v>
      </c>
      <c r="EI22" s="2">
        <v>301.81700000000001</v>
      </c>
      <c r="EJ22" s="2">
        <v>302.36</v>
      </c>
      <c r="EK22" s="2">
        <v>290.20699999999999</v>
      </c>
      <c r="EL22" s="2">
        <v>291.03399999999999</v>
      </c>
      <c r="EM22" s="2">
        <v>293.52199999999999</v>
      </c>
      <c r="EN22" s="2">
        <v>293.80899999999997</v>
      </c>
      <c r="EO22" s="2">
        <v>299.75500000000005</v>
      </c>
      <c r="EP22" s="2">
        <v>301.20300000000003</v>
      </c>
      <c r="EQ22" s="2">
        <v>302.48306000000014</v>
      </c>
      <c r="ER22" s="2">
        <v>305.40699999999998</v>
      </c>
      <c r="ES22" s="2">
        <v>310.66099999999994</v>
      </c>
      <c r="ET22" s="2">
        <v>300.75200000000001</v>
      </c>
      <c r="EU22" s="2">
        <v>302.13299999999992</v>
      </c>
      <c r="EV22" s="2">
        <v>310.54000000000002</v>
      </c>
      <c r="EW22" s="2">
        <v>298.61499999999995</v>
      </c>
      <c r="EX22" s="2">
        <v>301.99043999999998</v>
      </c>
      <c r="EY22" s="2">
        <v>302.97706999999997</v>
      </c>
      <c r="EZ22" s="2">
        <v>305.37797999999992</v>
      </c>
      <c r="FA22" s="2">
        <v>310.35723000000002</v>
      </c>
      <c r="FB22" s="2">
        <v>312.40951000000007</v>
      </c>
      <c r="FC22" s="2">
        <v>314.64535000000001</v>
      </c>
      <c r="FD22" s="2">
        <v>319.23828000000003</v>
      </c>
      <c r="FE22" s="2">
        <v>324.36691999999999</v>
      </c>
      <c r="FF22" s="2">
        <v>331.97276999999997</v>
      </c>
      <c r="FG22" s="2">
        <v>305.46120999999999</v>
      </c>
      <c r="FH22" s="2">
        <v>307.94938000000002</v>
      </c>
      <c r="FI22" s="2">
        <v>302.61831000000001</v>
      </c>
      <c r="FJ22" s="2">
        <v>306.89271000000002</v>
      </c>
      <c r="FK22" s="2">
        <v>303.80897000000004</v>
      </c>
      <c r="FL22" s="2">
        <v>302.89054999999996</v>
      </c>
      <c r="FM22" s="2">
        <v>297.50361000000004</v>
      </c>
      <c r="FN22" s="2">
        <v>307.00996600000002</v>
      </c>
      <c r="FO22" s="56">
        <v>313.01000000000005</v>
      </c>
      <c r="FP22" s="18">
        <v>328.93900000000002</v>
      </c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</row>
    <row r="23" spans="1:322" x14ac:dyDescent="0.2">
      <c r="B23" s="9"/>
      <c r="C23" s="17" t="s">
        <v>14</v>
      </c>
      <c r="D23" s="3">
        <v>26.296999999999997</v>
      </c>
      <c r="E23" s="3">
        <v>21.133000000000017</v>
      </c>
      <c r="F23" s="3">
        <v>9.0980000000000061</v>
      </c>
      <c r="G23" s="3">
        <v>20.571000000000019</v>
      </c>
      <c r="H23" s="3">
        <v>14.688999999999965</v>
      </c>
      <c r="I23" s="3">
        <v>12.480999999999966</v>
      </c>
      <c r="J23" s="3">
        <v>8.9709999999999823</v>
      </c>
      <c r="K23" s="3">
        <v>19.537673430000059</v>
      </c>
      <c r="L23" s="3">
        <v>18.370999999999995</v>
      </c>
      <c r="M23" s="3">
        <v>8.2929999999999993</v>
      </c>
      <c r="N23" s="3">
        <v>19.35499999999999</v>
      </c>
      <c r="O23" s="3">
        <v>15.331000000000012</v>
      </c>
      <c r="P23" s="3">
        <v>9.7529999999999841</v>
      </c>
      <c r="Q23" s="3">
        <v>15.337999999999983</v>
      </c>
      <c r="R23" s="3">
        <v>7.8019999999999978</v>
      </c>
      <c r="S23" s="3">
        <v>21.294999999999998</v>
      </c>
      <c r="T23" s="3">
        <v>21.821999999999985</v>
      </c>
      <c r="U23" s="3">
        <v>16.502999999999968</v>
      </c>
      <c r="V23" s="3">
        <v>25.389999999999986</v>
      </c>
      <c r="W23" s="3">
        <v>23.701000000000025</v>
      </c>
      <c r="X23" s="3">
        <v>23.357000000000006</v>
      </c>
      <c r="Y23" s="3">
        <v>17.862000000000013</v>
      </c>
      <c r="Z23" s="3">
        <v>16.595000000000031</v>
      </c>
      <c r="AA23" s="3">
        <v>21.293000000000013</v>
      </c>
      <c r="AB23" s="3">
        <v>20.340000000000028</v>
      </c>
      <c r="AC23" s="3">
        <v>20.508999999999951</v>
      </c>
      <c r="AD23" s="3">
        <v>23.998999999999999</v>
      </c>
      <c r="AE23" s="3">
        <v>24.998000000000019</v>
      </c>
      <c r="AF23" s="3">
        <v>17.618000000000016</v>
      </c>
      <c r="AG23" s="3">
        <v>14.57700000000003</v>
      </c>
      <c r="AH23" s="3">
        <v>10.404999999999971</v>
      </c>
      <c r="AI23" s="3">
        <v>7.284000000000038</v>
      </c>
      <c r="AJ23" s="3">
        <v>7.6981764399999975</v>
      </c>
      <c r="AK23" s="3">
        <v>6.851941600000008</v>
      </c>
      <c r="AL23" s="3">
        <v>13.905772320000013</v>
      </c>
      <c r="AM23" s="3">
        <v>19.814775759999996</v>
      </c>
      <c r="AN23" s="38">
        <v>16.366519279999991</v>
      </c>
      <c r="AO23" s="38">
        <v>8.5280610000000099</v>
      </c>
      <c r="AP23" s="38">
        <v>18.500013380000006</v>
      </c>
      <c r="AQ23" s="38">
        <v>22.928541299999996</v>
      </c>
      <c r="AR23" s="38">
        <v>25.38162904</v>
      </c>
      <c r="AS23" s="38">
        <v>19.491170699999973</v>
      </c>
      <c r="AT23" s="38">
        <f>35.58563906-0.026</f>
        <v>35.559639059999995</v>
      </c>
      <c r="AU23" s="38">
        <v>19.669889979999994</v>
      </c>
      <c r="AV23" s="38">
        <v>26.100473539999971</v>
      </c>
      <c r="AW23" s="38">
        <v>20.32349768000002</v>
      </c>
      <c r="AX23" s="38">
        <v>38.778327439999998</v>
      </c>
      <c r="AY23" s="38">
        <v>41.320230080000009</v>
      </c>
      <c r="AZ23" s="38">
        <v>23.221282440000007</v>
      </c>
      <c r="BA23" s="38">
        <v>28.677972060000005</v>
      </c>
      <c r="BB23" s="38">
        <v>37.155046159999991</v>
      </c>
      <c r="BC23" s="38">
        <v>31.860581999999997</v>
      </c>
      <c r="BD23" s="38">
        <v>33.849898240000009</v>
      </c>
      <c r="BE23" s="38">
        <v>27.914033960000015</v>
      </c>
      <c r="BF23" s="38">
        <v>36.527093223999998</v>
      </c>
      <c r="BG23" s="38">
        <v>25.689045472000007</v>
      </c>
      <c r="BH23" s="38">
        <v>11.131207680000022</v>
      </c>
      <c r="BI23" s="38">
        <v>10.853697839999981</v>
      </c>
      <c r="BJ23" s="38">
        <v>21.929740239999987</v>
      </c>
      <c r="BK23" s="38">
        <v>14.683759999999998</v>
      </c>
      <c r="BL23" s="38">
        <v>14.793259200000007</v>
      </c>
      <c r="BM23" s="38">
        <v>17.761127200000029</v>
      </c>
      <c r="BN23" s="38">
        <v>3.9411153200000113</v>
      </c>
      <c r="BO23" s="38">
        <v>6.5639651599999809</v>
      </c>
      <c r="BP23" s="38">
        <v>15.833942245498175</v>
      </c>
      <c r="BQ23" s="38">
        <v>12.785375479999979</v>
      </c>
      <c r="BR23" s="38">
        <v>34.860350800000013</v>
      </c>
      <c r="BS23" s="38">
        <v>23.621378400000001</v>
      </c>
      <c r="BT23" s="38">
        <v>27.278027200000004</v>
      </c>
      <c r="BU23" s="38">
        <v>31.847220920000005</v>
      </c>
      <c r="BV23" s="38">
        <v>31.335441600000014</v>
      </c>
      <c r="BW23" s="38">
        <v>36.126994320000001</v>
      </c>
      <c r="BX23" s="38">
        <v>31.20173680000001</v>
      </c>
      <c r="BY23" s="38">
        <v>24.114795519999998</v>
      </c>
      <c r="BZ23" s="38">
        <v>42.092164857326686</v>
      </c>
      <c r="CA23" s="38">
        <v>34.885288331706647</v>
      </c>
      <c r="CB23" s="38">
        <v>44.78700104976275</v>
      </c>
      <c r="CC23" s="38">
        <v>25.679143963398833</v>
      </c>
      <c r="CD23" s="38">
        <v>7.4450334206147168</v>
      </c>
      <c r="CE23" s="38">
        <v>24.657224705264074</v>
      </c>
      <c r="CF23" s="38">
        <v>19.915237341896344</v>
      </c>
      <c r="CG23" s="38">
        <v>24.962545191348621</v>
      </c>
      <c r="CH23" s="38">
        <v>33.279548549229375</v>
      </c>
      <c r="CI23" s="38">
        <v>24.844565292204834</v>
      </c>
      <c r="CJ23" s="38">
        <v>27.178888590343693</v>
      </c>
      <c r="CK23" s="38">
        <v>40.599272200975335</v>
      </c>
      <c r="CL23" s="38">
        <v>46.916784718455936</v>
      </c>
      <c r="CM23" s="38">
        <v>52.511697466433311</v>
      </c>
      <c r="CN23" s="38">
        <v>44.517549497692144</v>
      </c>
      <c r="CO23" s="38">
        <v>33.916284393938298</v>
      </c>
      <c r="CP23" s="38">
        <v>30.254756801099916</v>
      </c>
      <c r="CQ23" s="38">
        <v>28.192313639869383</v>
      </c>
      <c r="CR23" s="38">
        <v>8.6516789733467121</v>
      </c>
      <c r="CS23" s="38">
        <v>20.892330155799552</v>
      </c>
      <c r="CT23" s="38">
        <v>25.602436893424812</v>
      </c>
      <c r="CU23" s="38">
        <v>21.875703529452863</v>
      </c>
      <c r="CV23" s="38">
        <v>30.929506387399989</v>
      </c>
      <c r="CW23" s="38">
        <v>30.277887954299988</v>
      </c>
      <c r="CX23" s="38">
        <v>33.485070112974739</v>
      </c>
      <c r="CY23" s="38">
        <v>33.012449652060141</v>
      </c>
      <c r="CZ23" s="38">
        <v>32.046999999999997</v>
      </c>
      <c r="DA23" s="38">
        <v>21.8562372706999</v>
      </c>
      <c r="DB23" s="38">
        <v>38.694120815000005</v>
      </c>
      <c r="DC23" s="38">
        <v>39.937094055961552</v>
      </c>
      <c r="DD23" s="38">
        <v>31.276</v>
      </c>
      <c r="DE23" s="38">
        <v>31.083999999999996</v>
      </c>
      <c r="DF23" s="38">
        <v>25.711433915582401</v>
      </c>
      <c r="DG23" s="38">
        <v>31.8350949157876</v>
      </c>
      <c r="DH23" s="38">
        <v>34.170123992472305</v>
      </c>
      <c r="DI23" s="38">
        <v>43.216625024300001</v>
      </c>
      <c r="DJ23" s="38">
        <v>32.062626840843194</v>
      </c>
      <c r="DK23" s="38">
        <v>42.792346196116803</v>
      </c>
      <c r="DL23" s="38">
        <v>42.872920096259897</v>
      </c>
      <c r="DM23" s="38">
        <v>43.890967841120002</v>
      </c>
      <c r="DN23" s="38">
        <v>24.034906681824101</v>
      </c>
      <c r="DO23" s="38">
        <v>33.151000000000003</v>
      </c>
      <c r="DP23" s="38">
        <v>37.405374930539999</v>
      </c>
      <c r="DQ23" s="38">
        <v>28.345589724831999</v>
      </c>
      <c r="DR23" s="38">
        <v>33.434411260605998</v>
      </c>
      <c r="DS23" s="38">
        <v>32.409999999999997</v>
      </c>
      <c r="DT23" s="38">
        <v>40.357999999999997</v>
      </c>
      <c r="DU23" s="3">
        <v>40.375805716000102</v>
      </c>
      <c r="DV23" s="3">
        <v>26.6</v>
      </c>
      <c r="DW23" s="3">
        <v>26.673999999999999</v>
      </c>
      <c r="DX23" s="3">
        <v>20.888224132430899</v>
      </c>
      <c r="DY23" s="3">
        <v>17.971</v>
      </c>
      <c r="DZ23" s="3">
        <v>19.306999999999999</v>
      </c>
      <c r="EA23" s="3">
        <v>22.738</v>
      </c>
      <c r="EB23" s="3">
        <v>15.241</v>
      </c>
      <c r="EC23" s="3">
        <v>26.157</v>
      </c>
      <c r="ED23" s="3">
        <v>23.048999999999999</v>
      </c>
      <c r="EE23" s="2">
        <v>31.527000000000001</v>
      </c>
      <c r="EF23" s="2">
        <v>24.97</v>
      </c>
      <c r="EG23" s="2">
        <v>29.512</v>
      </c>
      <c r="EH23" s="2">
        <v>17.971</v>
      </c>
      <c r="EI23" s="2">
        <v>32.347000000000001</v>
      </c>
      <c r="EJ23" s="2">
        <v>33.756999999999998</v>
      </c>
      <c r="EK23" s="2">
        <v>32.665999999999997</v>
      </c>
      <c r="EL23" s="2">
        <v>42.535691620000016</v>
      </c>
      <c r="EM23" s="2">
        <v>32.695999999999998</v>
      </c>
      <c r="EN23" s="2">
        <v>29.783000000000001</v>
      </c>
      <c r="EO23" s="2">
        <v>31.352</v>
      </c>
      <c r="EP23" s="2">
        <v>35.962000000000003</v>
      </c>
      <c r="EQ23" s="2">
        <v>28.553000000000001</v>
      </c>
      <c r="ER23" s="2">
        <v>21.223263502000005</v>
      </c>
      <c r="ES23" s="2">
        <v>22.978000000000002</v>
      </c>
      <c r="ET23" s="2">
        <v>23.444534655999998</v>
      </c>
      <c r="EU23" s="2">
        <v>32.720649698009595</v>
      </c>
      <c r="EV23" s="2">
        <v>27.344789687981201</v>
      </c>
      <c r="EW23" s="2">
        <v>26.9681912625663</v>
      </c>
      <c r="EX23" s="2">
        <v>22.081</v>
      </c>
      <c r="EY23" s="2">
        <v>18.067238373292</v>
      </c>
      <c r="EZ23" s="2">
        <v>32.658999999999999</v>
      </c>
      <c r="FA23" s="2">
        <v>25.849251746636199</v>
      </c>
      <c r="FB23" s="2">
        <v>47.903011200000002</v>
      </c>
      <c r="FC23" s="2">
        <v>28.767497760000008</v>
      </c>
      <c r="FD23" s="2">
        <v>22.854136272000005</v>
      </c>
      <c r="FE23" s="2">
        <v>30.505853352000052</v>
      </c>
      <c r="FF23" s="2">
        <v>20.33813</v>
      </c>
      <c r="FG23" s="2">
        <v>43.700305360276602</v>
      </c>
      <c r="FH23" s="2">
        <v>57.711080253565704</v>
      </c>
      <c r="FI23" s="2">
        <v>28.231999999999999</v>
      </c>
      <c r="FJ23" s="2">
        <v>20.508640188358932</v>
      </c>
      <c r="FK23" s="2">
        <v>18.066446470588154</v>
      </c>
      <c r="FL23" s="2">
        <v>16.059588148564991</v>
      </c>
      <c r="FM23" s="2">
        <v>29.005120000000002</v>
      </c>
      <c r="FN23" s="2">
        <v>20.651727442113845</v>
      </c>
      <c r="FO23" s="56">
        <v>21.465347473655701</v>
      </c>
      <c r="FP23" s="18">
        <v>19.608000000000001</v>
      </c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</row>
    <row r="24" spans="1:322" x14ac:dyDescent="0.2">
      <c r="B24" s="9"/>
      <c r="C24" s="2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56"/>
      <c r="FP24" s="18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</row>
    <row r="25" spans="1:322" s="24" customFormat="1" x14ac:dyDescent="0.2">
      <c r="A25" s="1"/>
      <c r="B25" s="9"/>
      <c r="C25" s="10" t="s">
        <v>15</v>
      </c>
      <c r="D25" s="37">
        <f t="shared" ref="D25:AM25" si="29">+D26+D31</f>
        <v>647.18499999999995</v>
      </c>
      <c r="E25" s="37">
        <f t="shared" si="29"/>
        <v>661.59199999999998</v>
      </c>
      <c r="F25" s="37">
        <f t="shared" si="29"/>
        <v>659.9</v>
      </c>
      <c r="G25" s="37">
        <f t="shared" si="29"/>
        <v>660.83500000000004</v>
      </c>
      <c r="H25" s="37">
        <f t="shared" si="29"/>
        <v>666.58600000000001</v>
      </c>
      <c r="I25" s="37">
        <f t="shared" si="29"/>
        <v>668.27600000000007</v>
      </c>
      <c r="J25" s="37">
        <f t="shared" si="29"/>
        <v>682.01700000000005</v>
      </c>
      <c r="K25" s="37">
        <f t="shared" si="29"/>
        <v>688.90469099999996</v>
      </c>
      <c r="L25" s="37">
        <f t="shared" si="29"/>
        <v>685.05600000000004</v>
      </c>
      <c r="M25" s="37">
        <f t="shared" si="29"/>
        <v>702.01199999999994</v>
      </c>
      <c r="N25" s="37">
        <f t="shared" si="29"/>
        <v>699.80899999999997</v>
      </c>
      <c r="O25" s="37">
        <f t="shared" si="29"/>
        <v>714.73599999999988</v>
      </c>
      <c r="P25" s="37">
        <f t="shared" si="29"/>
        <v>709.39200000000005</v>
      </c>
      <c r="Q25" s="37">
        <f t="shared" si="29"/>
        <v>719.42699999999991</v>
      </c>
      <c r="R25" s="37">
        <f t="shared" si="29"/>
        <v>716.27800000000002</v>
      </c>
      <c r="S25" s="37">
        <f t="shared" si="29"/>
        <v>727.84999999999991</v>
      </c>
      <c r="T25" s="37">
        <f t="shared" si="29"/>
        <v>741.6690000000001</v>
      </c>
      <c r="U25" s="37">
        <f t="shared" si="29"/>
        <v>741.14899999999989</v>
      </c>
      <c r="V25" s="37">
        <f t="shared" si="29"/>
        <v>757.59199999999987</v>
      </c>
      <c r="W25" s="37">
        <f t="shared" si="29"/>
        <v>760.33600000000001</v>
      </c>
      <c r="X25" s="37">
        <f t="shared" si="29"/>
        <v>756.57899999999995</v>
      </c>
      <c r="Y25" s="37">
        <f t="shared" si="29"/>
        <v>765.60599999999999</v>
      </c>
      <c r="Z25" s="37">
        <f t="shared" si="29"/>
        <v>762.76100000000008</v>
      </c>
      <c r="AA25" s="37">
        <f t="shared" si="29"/>
        <v>760.57600000000002</v>
      </c>
      <c r="AB25" s="37">
        <f t="shared" si="29"/>
        <v>734.61999999999989</v>
      </c>
      <c r="AC25" s="37">
        <f t="shared" si="29"/>
        <v>754.57500000000005</v>
      </c>
      <c r="AD25" s="37">
        <f t="shared" si="29"/>
        <v>747.35299999999995</v>
      </c>
      <c r="AE25" s="37">
        <f t="shared" si="29"/>
        <v>750.74899999999991</v>
      </c>
      <c r="AF25" s="37">
        <f t="shared" si="29"/>
        <v>741.85599999999999</v>
      </c>
      <c r="AG25" s="37">
        <f t="shared" si="29"/>
        <v>735.08600000000001</v>
      </c>
      <c r="AH25" s="37">
        <f t="shared" si="29"/>
        <v>742.22699999999998</v>
      </c>
      <c r="AI25" s="37">
        <f t="shared" si="29"/>
        <v>734.10300000000007</v>
      </c>
      <c r="AJ25" s="37">
        <f t="shared" si="29"/>
        <v>723.05200000000002</v>
      </c>
      <c r="AK25" s="37">
        <f t="shared" si="29"/>
        <v>711.82500000000005</v>
      </c>
      <c r="AL25" s="37">
        <f t="shared" si="29"/>
        <v>719.35599999999999</v>
      </c>
      <c r="AM25" s="37">
        <f t="shared" si="29"/>
        <v>713.928</v>
      </c>
      <c r="AN25" s="37">
        <f t="shared" ref="AN25:AT25" si="30">+AN26+AN31</f>
        <v>701.18100000000004</v>
      </c>
      <c r="AO25" s="37">
        <f t="shared" si="30"/>
        <v>707.07799999999997</v>
      </c>
      <c r="AP25" s="37">
        <f t="shared" si="30"/>
        <v>697.3</v>
      </c>
      <c r="AQ25" s="37">
        <f t="shared" si="30"/>
        <v>680.07300000000009</v>
      </c>
      <c r="AR25" s="37">
        <f t="shared" si="30"/>
        <v>695.67200000000003</v>
      </c>
      <c r="AS25" s="37">
        <f t="shared" si="30"/>
        <v>705.78099999999995</v>
      </c>
      <c r="AT25" s="37">
        <f t="shared" si="30"/>
        <v>704.005</v>
      </c>
      <c r="AU25" s="37">
        <f t="shared" ref="AU25:CC25" si="31">+AU26+AU31</f>
        <v>701.14100000000008</v>
      </c>
      <c r="AV25" s="37">
        <f t="shared" si="31"/>
        <v>701.32899999999995</v>
      </c>
      <c r="AW25" s="37">
        <f t="shared" si="31"/>
        <v>696.43000000000006</v>
      </c>
      <c r="AX25" s="37">
        <f t="shared" si="31"/>
        <v>678.35200000000009</v>
      </c>
      <c r="AY25" s="37">
        <f t="shared" si="31"/>
        <v>702.19399999999996</v>
      </c>
      <c r="AZ25" s="37">
        <f t="shared" si="31"/>
        <v>696.53700000000003</v>
      </c>
      <c r="BA25" s="37">
        <f t="shared" si="31"/>
        <v>701.70399999999995</v>
      </c>
      <c r="BB25" s="37">
        <f t="shared" si="31"/>
        <v>699.24900000000002</v>
      </c>
      <c r="BC25" s="37">
        <f t="shared" si="31"/>
        <v>694.94</v>
      </c>
      <c r="BD25" s="37">
        <f t="shared" si="31"/>
        <v>697.15499999999997</v>
      </c>
      <c r="BE25" s="37">
        <f t="shared" si="31"/>
        <v>700.35500000000002</v>
      </c>
      <c r="BF25" s="37">
        <f t="shared" si="31"/>
        <v>707.04899999999998</v>
      </c>
      <c r="BG25" s="37">
        <f t="shared" si="31"/>
        <v>689.41700000000003</v>
      </c>
      <c r="BH25" s="37">
        <f t="shared" si="31"/>
        <v>697.84400000000005</v>
      </c>
      <c r="BI25" s="37">
        <f t="shared" si="31"/>
        <v>712.65099999999995</v>
      </c>
      <c r="BJ25" s="37">
        <f t="shared" si="31"/>
        <v>723.09199999999987</v>
      </c>
      <c r="BK25" s="37">
        <f t="shared" si="31"/>
        <v>747.08399999999995</v>
      </c>
      <c r="BL25" s="37">
        <f t="shared" si="31"/>
        <v>751.48900000000003</v>
      </c>
      <c r="BM25" s="37">
        <f t="shared" si="31"/>
        <v>747.78600000000006</v>
      </c>
      <c r="BN25" s="37">
        <f t="shared" si="31"/>
        <v>817.09899999999993</v>
      </c>
      <c r="BO25" s="37">
        <f t="shared" si="31"/>
        <v>814.94299999999998</v>
      </c>
      <c r="BP25" s="37">
        <f t="shared" si="31"/>
        <v>841.62099999999998</v>
      </c>
      <c r="BQ25" s="37">
        <f t="shared" si="31"/>
        <v>831.62300000000005</v>
      </c>
      <c r="BR25" s="37">
        <f t="shared" si="31"/>
        <v>833.81200000000001</v>
      </c>
      <c r="BS25" s="37">
        <f t="shared" si="31"/>
        <v>830.70499999999993</v>
      </c>
      <c r="BT25" s="37">
        <f t="shared" si="31"/>
        <v>770.66</v>
      </c>
      <c r="BU25" s="37">
        <f t="shared" si="31"/>
        <v>800.32799999999997</v>
      </c>
      <c r="BV25" s="37">
        <f t="shared" si="31"/>
        <v>800.52099999999996</v>
      </c>
      <c r="BW25" s="37">
        <f t="shared" si="31"/>
        <v>818.92399999999998</v>
      </c>
      <c r="BX25" s="37">
        <f t="shared" si="31"/>
        <v>805.88100000000009</v>
      </c>
      <c r="BY25" s="37">
        <f t="shared" si="31"/>
        <v>795.74799999999993</v>
      </c>
      <c r="BZ25" s="37">
        <f t="shared" si="31"/>
        <v>834.05099999999993</v>
      </c>
      <c r="CA25" s="37">
        <f t="shared" si="31"/>
        <v>828.96399999999994</v>
      </c>
      <c r="CB25" s="37">
        <f t="shared" si="31"/>
        <v>850.74</v>
      </c>
      <c r="CC25" s="37">
        <f t="shared" si="31"/>
        <v>836.20800000000008</v>
      </c>
      <c r="CD25" s="37">
        <f>+CD26+CD31</f>
        <v>867.726</v>
      </c>
      <c r="CE25" s="37">
        <f>+CE26+CE31</f>
        <v>865.98</v>
      </c>
      <c r="CF25" s="37">
        <f>+CF26+CF31</f>
        <v>867.529</v>
      </c>
      <c r="CG25" s="37">
        <f t="shared" ref="CG25:CH25" si="32">+CG26+CG31</f>
        <v>879.27100000000007</v>
      </c>
      <c r="CH25" s="37">
        <f t="shared" si="32"/>
        <v>880.94100000000003</v>
      </c>
      <c r="CI25" s="37">
        <f t="shared" ref="CI25:CJ25" si="33">+CI26+CI31</f>
        <v>868.41300000000001</v>
      </c>
      <c r="CJ25" s="37">
        <f t="shared" si="33"/>
        <v>882.77499999999998</v>
      </c>
      <c r="CK25" s="37">
        <f t="shared" ref="CK25:CQ25" si="34">+CK26+CK31</f>
        <v>878.53700000000003</v>
      </c>
      <c r="CL25" s="37">
        <f t="shared" si="34"/>
        <v>890.09799999999996</v>
      </c>
      <c r="CM25" s="37">
        <f t="shared" si="34"/>
        <v>896.8549999999999</v>
      </c>
      <c r="CN25" s="37">
        <f t="shared" si="34"/>
        <v>885.30399999999997</v>
      </c>
      <c r="CO25" s="37">
        <f t="shared" si="34"/>
        <v>895.28700000000003</v>
      </c>
      <c r="CP25" s="37">
        <f t="shared" si="34"/>
        <v>913.22699999999998</v>
      </c>
      <c r="CQ25" s="37">
        <f t="shared" si="34"/>
        <v>907.78400000000011</v>
      </c>
      <c r="CR25" s="37">
        <v>928.75400000000002</v>
      </c>
      <c r="CS25" s="37">
        <v>917.20300000000009</v>
      </c>
      <c r="CT25" s="37">
        <v>923.50900000000001</v>
      </c>
      <c r="CU25" s="37">
        <v>947.94</v>
      </c>
      <c r="CV25" s="37">
        <v>950.83199999999999</v>
      </c>
      <c r="CW25" s="37">
        <v>944.36800000000005</v>
      </c>
      <c r="CX25" s="37">
        <v>929.85299999999995</v>
      </c>
      <c r="CY25" s="37">
        <v>959.17399999999998</v>
      </c>
      <c r="CZ25" s="37">
        <v>967.39699999999993</v>
      </c>
      <c r="DA25" s="37">
        <v>965.22399999999993</v>
      </c>
      <c r="DB25" s="37">
        <v>986.09900000000005</v>
      </c>
      <c r="DC25" s="37">
        <v>1017.836</v>
      </c>
      <c r="DD25" s="37">
        <v>1035.114</v>
      </c>
      <c r="DE25" s="37">
        <v>1041.058</v>
      </c>
      <c r="DF25" s="37">
        <v>1072.4740000000002</v>
      </c>
      <c r="DG25" s="37">
        <v>1092.0880000000002</v>
      </c>
      <c r="DH25" s="37">
        <v>1053.1689999999999</v>
      </c>
      <c r="DI25" s="37">
        <v>1053.5129999999999</v>
      </c>
      <c r="DJ25" s="37">
        <v>1060.479</v>
      </c>
      <c r="DK25" s="37">
        <v>1072.2719999999999</v>
      </c>
      <c r="DL25" s="37">
        <v>1087.117</v>
      </c>
      <c r="DM25" s="37">
        <v>1124.4369999999999</v>
      </c>
      <c r="DN25" s="37">
        <v>1132.1559999999999</v>
      </c>
      <c r="DO25" s="37">
        <v>1140.9670000000001</v>
      </c>
      <c r="DP25" s="37">
        <v>1145.8790000000001</v>
      </c>
      <c r="DQ25" s="37">
        <v>1152.0430000000001</v>
      </c>
      <c r="DR25" s="37">
        <v>1174.2529999999999</v>
      </c>
      <c r="DS25" s="37">
        <v>1187.7380000000001</v>
      </c>
      <c r="DT25" s="37">
        <v>1206.854</v>
      </c>
      <c r="DU25" s="37">
        <v>1244.4009999999998</v>
      </c>
      <c r="DV25" s="37">
        <v>1245.3539999999998</v>
      </c>
      <c r="DW25" s="37">
        <v>1257.8399999999999</v>
      </c>
      <c r="DX25" s="37">
        <v>1252.3290000000002</v>
      </c>
      <c r="DY25" s="37">
        <v>1236.3160000000003</v>
      </c>
      <c r="DZ25" s="37">
        <v>1228.299</v>
      </c>
      <c r="EA25" s="37">
        <v>1222.6680000000001</v>
      </c>
      <c r="EB25" s="37">
        <v>1196.5628624708074</v>
      </c>
      <c r="EC25" s="37">
        <f>+EC26+EC31</f>
        <v>1197.242</v>
      </c>
      <c r="ED25" s="37">
        <v>1206.7510000000002</v>
      </c>
      <c r="EE25" s="23">
        <v>1242.865</v>
      </c>
      <c r="EF25" s="23">
        <v>1230.999</v>
      </c>
      <c r="EG25" s="23">
        <v>1220.6759999999999</v>
      </c>
      <c r="EH25" s="23">
        <v>1221.9480000000001</v>
      </c>
      <c r="EI25" s="23">
        <v>1220.586</v>
      </c>
      <c r="EJ25" s="23">
        <v>1217.846</v>
      </c>
      <c r="EK25" s="23">
        <v>1225.4540000000002</v>
      </c>
      <c r="EL25" s="23">
        <v>1248.6729999999998</v>
      </c>
      <c r="EM25" s="23">
        <v>1244.1880000000001</v>
      </c>
      <c r="EN25" s="23">
        <v>1260.934</v>
      </c>
      <c r="EO25" s="23">
        <v>1270.0260000000003</v>
      </c>
      <c r="EP25" s="23">
        <v>1292.1260000000002</v>
      </c>
      <c r="EQ25" s="23">
        <v>1309.9080000000001</v>
      </c>
      <c r="ER25" s="23">
        <v>1290.0720000000001</v>
      </c>
      <c r="ES25" s="23">
        <v>1278.5329999999999</v>
      </c>
      <c r="ET25" s="23">
        <v>1302.857</v>
      </c>
      <c r="EU25" s="23">
        <v>1314.143</v>
      </c>
      <c r="EV25" s="23">
        <v>1299.8489999999999</v>
      </c>
      <c r="EW25" s="23">
        <v>1325.26</v>
      </c>
      <c r="EX25" s="23">
        <v>1299.2729999999999</v>
      </c>
      <c r="EY25" s="23">
        <v>1307.1100000000001</v>
      </c>
      <c r="EZ25" s="23">
        <v>1301.8362900000002</v>
      </c>
      <c r="FA25" s="23">
        <v>1319.9996799999999</v>
      </c>
      <c r="FB25" s="23">
        <v>1329.9609</v>
      </c>
      <c r="FC25" s="23">
        <v>1332.0375399999998</v>
      </c>
      <c r="FD25" s="23">
        <v>1324.9676100000001</v>
      </c>
      <c r="FE25" s="23">
        <v>1300.5809999999999</v>
      </c>
      <c r="FF25" s="23">
        <v>1309.3693900000001</v>
      </c>
      <c r="FG25" s="23">
        <v>1343.3413300000002</v>
      </c>
      <c r="FH25" s="23">
        <v>1375.25794</v>
      </c>
      <c r="FI25" s="23">
        <v>1354.6725999999999</v>
      </c>
      <c r="FJ25" s="23">
        <v>1344.5296199999998</v>
      </c>
      <c r="FK25" s="23">
        <v>1372.33403</v>
      </c>
      <c r="FL25" s="23">
        <v>1389.07125</v>
      </c>
      <c r="FM25" s="23">
        <v>1396.89957</v>
      </c>
      <c r="FN25" s="23">
        <v>1392.4036599999999</v>
      </c>
      <c r="FO25" s="59">
        <v>1429.713</v>
      </c>
      <c r="FP25" s="48">
        <v>1459.7524699999999</v>
      </c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</row>
    <row r="26" spans="1:322" s="24" customFormat="1" x14ac:dyDescent="0.2">
      <c r="A26" s="1"/>
      <c r="B26" s="9"/>
      <c r="C26" s="25" t="s">
        <v>16</v>
      </c>
      <c r="D26" s="37">
        <f t="shared" ref="D26:AM26" si="35">SUM(D27:D28)</f>
        <v>175.00700000000001</v>
      </c>
      <c r="E26" s="37">
        <f t="shared" si="35"/>
        <v>181.316</v>
      </c>
      <c r="F26" s="37">
        <f t="shared" si="35"/>
        <v>181.10499999999999</v>
      </c>
      <c r="G26" s="37">
        <f t="shared" si="35"/>
        <v>185.238</v>
      </c>
      <c r="H26" s="37">
        <f t="shared" si="35"/>
        <v>173.96</v>
      </c>
      <c r="I26" s="37">
        <f t="shared" si="35"/>
        <v>173.64</v>
      </c>
      <c r="J26" s="37">
        <f t="shared" si="35"/>
        <v>191.411</v>
      </c>
      <c r="K26" s="37">
        <f t="shared" si="35"/>
        <v>195.39469099999999</v>
      </c>
      <c r="L26" s="37">
        <f t="shared" si="35"/>
        <v>194.65800000000002</v>
      </c>
      <c r="M26" s="37">
        <f t="shared" si="35"/>
        <v>209.297</v>
      </c>
      <c r="N26" s="37">
        <f t="shared" si="35"/>
        <v>213.57499999999999</v>
      </c>
      <c r="O26" s="37">
        <f t="shared" si="35"/>
        <v>223.83799999999997</v>
      </c>
      <c r="P26" s="37">
        <f t="shared" si="35"/>
        <v>220.59800000000001</v>
      </c>
      <c r="Q26" s="37">
        <f t="shared" si="35"/>
        <v>221.87199999999999</v>
      </c>
      <c r="R26" s="37">
        <f t="shared" si="35"/>
        <v>215.10599999999999</v>
      </c>
      <c r="S26" s="37">
        <f t="shared" si="35"/>
        <v>215.59499999999997</v>
      </c>
      <c r="T26" s="37">
        <f t="shared" si="35"/>
        <v>225.43099999999998</v>
      </c>
      <c r="U26" s="37">
        <f t="shared" si="35"/>
        <v>226.05499999999998</v>
      </c>
      <c r="V26" s="37">
        <f t="shared" si="35"/>
        <v>236.339</v>
      </c>
      <c r="W26" s="37">
        <f t="shared" si="35"/>
        <v>238.85300000000001</v>
      </c>
      <c r="X26" s="37">
        <f t="shared" si="35"/>
        <v>235.91199999999998</v>
      </c>
      <c r="Y26" s="37">
        <f t="shared" si="35"/>
        <v>245.48099999999999</v>
      </c>
      <c r="Z26" s="37">
        <f t="shared" si="35"/>
        <v>245.72</v>
      </c>
      <c r="AA26" s="37">
        <f t="shared" si="35"/>
        <v>264.63200000000001</v>
      </c>
      <c r="AB26" s="37">
        <f t="shared" si="35"/>
        <v>249.60399999999998</v>
      </c>
      <c r="AC26" s="37">
        <f t="shared" si="35"/>
        <v>283.45800000000003</v>
      </c>
      <c r="AD26" s="37">
        <f t="shared" si="35"/>
        <v>267.91899999999998</v>
      </c>
      <c r="AE26" s="37">
        <f t="shared" si="35"/>
        <v>262.05499999999995</v>
      </c>
      <c r="AF26" s="37">
        <f t="shared" si="35"/>
        <v>254.495</v>
      </c>
      <c r="AG26" s="37">
        <f t="shared" si="35"/>
        <v>249.94200000000001</v>
      </c>
      <c r="AH26" s="37">
        <f t="shared" si="35"/>
        <v>262.14099999999996</v>
      </c>
      <c r="AI26" s="37">
        <f t="shared" si="35"/>
        <v>263.13499999999999</v>
      </c>
      <c r="AJ26" s="37">
        <f t="shared" si="35"/>
        <v>250.19400000000002</v>
      </c>
      <c r="AK26" s="37">
        <f t="shared" si="35"/>
        <v>252.55199999999999</v>
      </c>
      <c r="AL26" s="37">
        <f t="shared" si="35"/>
        <v>255.68299999999999</v>
      </c>
      <c r="AM26" s="37">
        <f t="shared" si="35"/>
        <v>253.59399999999999</v>
      </c>
      <c r="AN26" s="37">
        <f t="shared" ref="AN26:BZ26" si="36">SUM(AN27:AN28)</f>
        <v>248.536</v>
      </c>
      <c r="AO26" s="37">
        <f t="shared" si="36"/>
        <v>241.57399999999998</v>
      </c>
      <c r="AP26" s="37">
        <f t="shared" si="36"/>
        <v>233.09899999999999</v>
      </c>
      <c r="AQ26" s="37">
        <f t="shared" si="36"/>
        <v>223.66500000000002</v>
      </c>
      <c r="AR26" s="37">
        <f t="shared" si="36"/>
        <v>229.04199999999997</v>
      </c>
      <c r="AS26" s="37">
        <f t="shared" si="36"/>
        <v>246.63900000000001</v>
      </c>
      <c r="AT26" s="37">
        <f t="shared" si="36"/>
        <v>253.15699999999998</v>
      </c>
      <c r="AU26" s="37">
        <f t="shared" si="36"/>
        <v>257.75200000000001</v>
      </c>
      <c r="AV26" s="37">
        <f t="shared" si="36"/>
        <v>253.518</v>
      </c>
      <c r="AW26" s="37">
        <f t="shared" si="36"/>
        <v>234.02299999999997</v>
      </c>
      <c r="AX26" s="37">
        <f t="shared" si="36"/>
        <v>231.96699999999998</v>
      </c>
      <c r="AY26" s="37">
        <f t="shared" si="36"/>
        <v>246.26399999999998</v>
      </c>
      <c r="AZ26" s="37">
        <f t="shared" si="36"/>
        <v>241.59899999999999</v>
      </c>
      <c r="BA26" s="37">
        <f t="shared" si="36"/>
        <v>247.55399999999997</v>
      </c>
      <c r="BB26" s="37">
        <f t="shared" si="36"/>
        <v>241.56200000000001</v>
      </c>
      <c r="BC26" s="37">
        <f t="shared" si="36"/>
        <v>244.76400000000001</v>
      </c>
      <c r="BD26" s="37">
        <f t="shared" si="36"/>
        <v>241.79699999999997</v>
      </c>
      <c r="BE26" s="37">
        <f t="shared" si="36"/>
        <v>259.39</v>
      </c>
      <c r="BF26" s="37">
        <f t="shared" si="36"/>
        <v>266.745</v>
      </c>
      <c r="BG26" s="37">
        <f t="shared" si="36"/>
        <v>252.726</v>
      </c>
      <c r="BH26" s="37">
        <f t="shared" si="36"/>
        <v>255.28300000000002</v>
      </c>
      <c r="BI26" s="37">
        <f t="shared" si="36"/>
        <v>259.49399999999997</v>
      </c>
      <c r="BJ26" s="37">
        <f t="shared" si="36"/>
        <v>278.06099999999998</v>
      </c>
      <c r="BK26" s="37">
        <f t="shared" si="36"/>
        <v>285.56099999999998</v>
      </c>
      <c r="BL26" s="37">
        <f t="shared" si="36"/>
        <v>296.27100000000002</v>
      </c>
      <c r="BM26" s="37">
        <f t="shared" si="36"/>
        <v>285.524</v>
      </c>
      <c r="BN26" s="37">
        <f t="shared" si="36"/>
        <v>354.96299999999997</v>
      </c>
      <c r="BO26" s="37">
        <f t="shared" si="36"/>
        <v>357.31699999999995</v>
      </c>
      <c r="BP26" s="37">
        <f t="shared" si="36"/>
        <v>378.60300000000001</v>
      </c>
      <c r="BQ26" s="37">
        <f t="shared" si="36"/>
        <v>380.197</v>
      </c>
      <c r="BR26" s="37">
        <f t="shared" si="36"/>
        <v>370.34300000000002</v>
      </c>
      <c r="BS26" s="37">
        <f t="shared" si="36"/>
        <v>366.16899999999998</v>
      </c>
      <c r="BT26" s="37">
        <f t="shared" si="36"/>
        <v>302.41399999999999</v>
      </c>
      <c r="BU26" s="37">
        <f t="shared" si="36"/>
        <v>330.69799999999998</v>
      </c>
      <c r="BV26" s="37">
        <f t="shared" si="36"/>
        <v>332.06799999999998</v>
      </c>
      <c r="BW26" s="37">
        <f t="shared" si="36"/>
        <v>348.55500000000001</v>
      </c>
      <c r="BX26" s="37">
        <f t="shared" si="36"/>
        <v>334.483</v>
      </c>
      <c r="BY26" s="37">
        <f t="shared" si="36"/>
        <v>317.72099999999995</v>
      </c>
      <c r="BZ26" s="37">
        <f t="shared" si="36"/>
        <v>344.31299999999999</v>
      </c>
      <c r="CA26" s="37">
        <f t="shared" ref="CA26:CE26" si="37">SUM(CA27:CA28)</f>
        <v>339.83</v>
      </c>
      <c r="CB26" s="37">
        <f t="shared" si="37"/>
        <v>355.03199999999998</v>
      </c>
      <c r="CC26" s="37">
        <f t="shared" si="37"/>
        <v>356.24800000000005</v>
      </c>
      <c r="CD26" s="37">
        <f t="shared" si="37"/>
        <v>384.80500000000001</v>
      </c>
      <c r="CE26" s="37">
        <f t="shared" si="37"/>
        <v>384.85699999999997</v>
      </c>
      <c r="CF26" s="37">
        <f t="shared" ref="CF26:CH26" si="38">SUM(CF27:CF28)</f>
        <v>387.91100000000006</v>
      </c>
      <c r="CG26" s="37">
        <f t="shared" si="38"/>
        <v>390.69500000000005</v>
      </c>
      <c r="CH26" s="37">
        <f t="shared" si="38"/>
        <v>389.98099999999999</v>
      </c>
      <c r="CI26" s="37">
        <f t="shared" ref="CI26:CJ26" si="39">SUM(CI27:CI28)</f>
        <v>373.86199999999997</v>
      </c>
      <c r="CJ26" s="37">
        <f t="shared" si="39"/>
        <v>388.12799999999999</v>
      </c>
      <c r="CK26" s="37">
        <f t="shared" ref="CK26:CN26" si="40">SUM(CK27:CK28)</f>
        <v>378.37799999999999</v>
      </c>
      <c r="CL26" s="37">
        <f t="shared" si="40"/>
        <v>390.50100000000003</v>
      </c>
      <c r="CM26" s="37">
        <f t="shared" si="40"/>
        <v>381.03599999999994</v>
      </c>
      <c r="CN26" s="37">
        <f t="shared" si="40"/>
        <v>373.94100000000003</v>
      </c>
      <c r="CO26" s="37">
        <f t="shared" ref="CO26:CQ26" si="41">SUM(CO27:CO28)</f>
        <v>394.22900000000004</v>
      </c>
      <c r="CP26" s="37">
        <f t="shared" si="41"/>
        <v>417.06799999999998</v>
      </c>
      <c r="CQ26" s="37">
        <f t="shared" si="41"/>
        <v>390.79700000000003</v>
      </c>
      <c r="CR26" s="37">
        <v>403.96500000000003</v>
      </c>
      <c r="CS26" s="37">
        <v>386.24300000000005</v>
      </c>
      <c r="CT26" s="37">
        <v>400.85599999999994</v>
      </c>
      <c r="CU26" s="37">
        <v>422.67500000000001</v>
      </c>
      <c r="CV26" s="37">
        <v>430.30200000000002</v>
      </c>
      <c r="CW26" s="37">
        <v>415.83600000000001</v>
      </c>
      <c r="CX26" s="37">
        <v>391.29999999999995</v>
      </c>
      <c r="CY26" s="37">
        <v>403.12299999999999</v>
      </c>
      <c r="CZ26" s="37">
        <v>408.17399999999998</v>
      </c>
      <c r="DA26" s="37">
        <v>405.5</v>
      </c>
      <c r="DB26" s="37">
        <v>420.83199999999999</v>
      </c>
      <c r="DC26" s="37">
        <v>443.33299999999997</v>
      </c>
      <c r="DD26" s="37">
        <v>446.29599999999994</v>
      </c>
      <c r="DE26" s="37">
        <v>450.13400000000001</v>
      </c>
      <c r="DF26" s="37">
        <v>488.92000000000007</v>
      </c>
      <c r="DG26" s="37">
        <v>496.38</v>
      </c>
      <c r="DH26" s="37">
        <v>437.33100000000002</v>
      </c>
      <c r="DI26" s="37">
        <v>437.02</v>
      </c>
      <c r="DJ26" s="37">
        <v>439.59500000000003</v>
      </c>
      <c r="DK26" s="37">
        <v>440.67200000000003</v>
      </c>
      <c r="DL26" s="37">
        <v>468.61699999999996</v>
      </c>
      <c r="DM26" s="37">
        <v>499.29300000000001</v>
      </c>
      <c r="DN26" s="37">
        <v>493.096</v>
      </c>
      <c r="DO26" s="37">
        <v>491.93399999999997</v>
      </c>
      <c r="DP26" s="37">
        <v>501.32600000000008</v>
      </c>
      <c r="DQ26" s="37">
        <v>494.41399999999999</v>
      </c>
      <c r="DR26" s="37">
        <v>518.98199999999997</v>
      </c>
      <c r="DS26" s="37">
        <v>525.76400000000001</v>
      </c>
      <c r="DT26" s="37">
        <v>542.92399999999998</v>
      </c>
      <c r="DU26" s="37">
        <v>579.70100000000002</v>
      </c>
      <c r="DV26" s="37">
        <v>576.9559999999999</v>
      </c>
      <c r="DW26" s="37">
        <v>576.2399999999999</v>
      </c>
      <c r="DX26" s="37">
        <v>579.38800000000003</v>
      </c>
      <c r="DY26" s="37">
        <v>566.18900000000008</v>
      </c>
      <c r="DZ26" s="37">
        <v>558.43200000000002</v>
      </c>
      <c r="EA26" s="37">
        <v>551.53899999999999</v>
      </c>
      <c r="EB26" s="37">
        <v>540.95400000000006</v>
      </c>
      <c r="EC26" s="37">
        <f>+EC27+EC28</f>
        <v>514.45699999999999</v>
      </c>
      <c r="ED26" s="37">
        <v>524.25600000000009</v>
      </c>
      <c r="EE26" s="23">
        <v>550.64300000000003</v>
      </c>
      <c r="EF26" s="23">
        <v>535.32000000000005</v>
      </c>
      <c r="EG26" s="23">
        <v>532.31499999999994</v>
      </c>
      <c r="EH26" s="23">
        <v>519.99600000000009</v>
      </c>
      <c r="EI26" s="23">
        <v>521.66499999999996</v>
      </c>
      <c r="EJ26" s="23">
        <v>515.721</v>
      </c>
      <c r="EK26" s="23">
        <v>516.60800000000006</v>
      </c>
      <c r="EL26" s="23">
        <v>525.11500000000001</v>
      </c>
      <c r="EM26" s="23">
        <v>517.58000000000004</v>
      </c>
      <c r="EN26" s="23">
        <v>521.16599999999994</v>
      </c>
      <c r="EO26" s="23">
        <v>530.33100000000002</v>
      </c>
      <c r="EP26" s="23">
        <v>537.43700000000001</v>
      </c>
      <c r="EQ26" s="23">
        <v>554.95700000000011</v>
      </c>
      <c r="ER26" s="23">
        <v>545.11599999999999</v>
      </c>
      <c r="ES26" s="23">
        <v>536.822</v>
      </c>
      <c r="ET26" s="23">
        <v>575.43700000000001</v>
      </c>
      <c r="EU26" s="23">
        <v>590.73400000000004</v>
      </c>
      <c r="EV26" s="23">
        <v>562.88499999999999</v>
      </c>
      <c r="EW26" s="23">
        <v>598.92200000000003</v>
      </c>
      <c r="EX26" s="23">
        <v>578.43599999999992</v>
      </c>
      <c r="EY26" s="23">
        <v>589.13400000000001</v>
      </c>
      <c r="EZ26" s="23">
        <v>578.19829000000004</v>
      </c>
      <c r="FA26" s="23">
        <v>581.84467999999993</v>
      </c>
      <c r="FB26" s="23">
        <v>607.10278999999991</v>
      </c>
      <c r="FC26" s="23">
        <v>617.32587000000001</v>
      </c>
      <c r="FD26" s="23">
        <v>607.17024000000004</v>
      </c>
      <c r="FE26" s="23">
        <v>591.81399999999996</v>
      </c>
      <c r="FF26" s="23">
        <v>587.41688999999997</v>
      </c>
      <c r="FG26" s="23">
        <v>602.58780999999999</v>
      </c>
      <c r="FH26" s="23">
        <v>631.5856</v>
      </c>
      <c r="FI26" s="23">
        <v>624.67059999999992</v>
      </c>
      <c r="FJ26" s="23">
        <v>602.72322999999994</v>
      </c>
      <c r="FK26" s="23">
        <v>633.43417999999997</v>
      </c>
      <c r="FL26" s="23">
        <v>649.08240000000001</v>
      </c>
      <c r="FM26" s="23">
        <v>641.33438000000001</v>
      </c>
      <c r="FN26" s="23">
        <v>642.68032000000005</v>
      </c>
      <c r="FO26" s="59">
        <v>706.8</v>
      </c>
      <c r="FP26" s="48">
        <v>731.71665999999993</v>
      </c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</row>
    <row r="27" spans="1:322" x14ac:dyDescent="0.2">
      <c r="B27" s="9"/>
      <c r="C27" s="22" t="s">
        <v>17</v>
      </c>
      <c r="D27" s="3">
        <v>43.887</v>
      </c>
      <c r="E27" s="3">
        <v>42.169999999999995</v>
      </c>
      <c r="F27" s="3">
        <v>40.277999999999999</v>
      </c>
      <c r="G27" s="3">
        <v>42.214999999999996</v>
      </c>
      <c r="H27" s="3">
        <v>44.427999999999997</v>
      </c>
      <c r="I27" s="3">
        <v>41.570999999999998</v>
      </c>
      <c r="J27" s="3">
        <v>45.459999999999994</v>
      </c>
      <c r="K27" s="3">
        <v>45.497690999999996</v>
      </c>
      <c r="L27" s="3">
        <v>43.076999999999998</v>
      </c>
      <c r="M27" s="3">
        <v>45.981999999999999</v>
      </c>
      <c r="N27" s="3">
        <v>42.438999999999993</v>
      </c>
      <c r="O27" s="3">
        <v>55.212000000000003</v>
      </c>
      <c r="P27" s="3">
        <v>46.683</v>
      </c>
      <c r="Q27" s="3">
        <v>44.78</v>
      </c>
      <c r="R27" s="3">
        <v>42.106999999999999</v>
      </c>
      <c r="S27" s="3">
        <v>42.478999999999999</v>
      </c>
      <c r="T27" s="3">
        <v>43.307000000000002</v>
      </c>
      <c r="U27" s="3">
        <v>43.141999999999996</v>
      </c>
      <c r="V27" s="3">
        <v>47.39</v>
      </c>
      <c r="W27" s="3">
        <v>43.241999999999997</v>
      </c>
      <c r="X27" s="3">
        <v>45.223999999999997</v>
      </c>
      <c r="Y27" s="3">
        <v>46.219000000000001</v>
      </c>
      <c r="Z27" s="3">
        <v>44.742999999999995</v>
      </c>
      <c r="AA27" s="3">
        <v>58.453999999999994</v>
      </c>
      <c r="AB27" s="3">
        <v>47.182000000000002</v>
      </c>
      <c r="AC27" s="3">
        <v>45.621000000000002</v>
      </c>
      <c r="AD27" s="3">
        <v>45.901999999999994</v>
      </c>
      <c r="AE27" s="3">
        <v>48.706999999999994</v>
      </c>
      <c r="AF27" s="3">
        <v>48.060999999999993</v>
      </c>
      <c r="AG27" s="3">
        <v>50.661999999999992</v>
      </c>
      <c r="AH27" s="3">
        <v>53.649000000000001</v>
      </c>
      <c r="AI27" s="3">
        <v>50.949999999999996</v>
      </c>
      <c r="AJ27" s="3">
        <v>51.280999999999999</v>
      </c>
      <c r="AK27" s="3">
        <v>48.879999999999995</v>
      </c>
      <c r="AL27" s="3">
        <v>50.402999999999992</v>
      </c>
      <c r="AM27" s="3">
        <v>64.034999999999997</v>
      </c>
      <c r="AN27" s="38">
        <v>50.526999999999994</v>
      </c>
      <c r="AO27" s="38">
        <v>48.224999999999994</v>
      </c>
      <c r="AP27" s="38">
        <v>50.421999999999997</v>
      </c>
      <c r="AQ27" s="38">
        <v>49.191999999999993</v>
      </c>
      <c r="AR27" s="38">
        <v>60.460999999999999</v>
      </c>
      <c r="AS27" s="38">
        <v>58.768999999999998</v>
      </c>
      <c r="AT27" s="38">
        <v>52.989000000000004</v>
      </c>
      <c r="AU27" s="38">
        <v>52.149000000000001</v>
      </c>
      <c r="AV27" s="38">
        <v>52.434999999999995</v>
      </c>
      <c r="AW27" s="38">
        <v>50.393999999999991</v>
      </c>
      <c r="AX27" s="38">
        <v>52.704999999999998</v>
      </c>
      <c r="AY27" s="38">
        <v>63.970999999999997</v>
      </c>
      <c r="AZ27" s="38">
        <v>54.305000000000007</v>
      </c>
      <c r="BA27" s="38">
        <v>56.05</v>
      </c>
      <c r="BB27" s="38">
        <v>59.774999999999999</v>
      </c>
      <c r="BC27" s="38">
        <v>53.442999999999998</v>
      </c>
      <c r="BD27" s="38">
        <v>59.941999999999993</v>
      </c>
      <c r="BE27" s="38">
        <v>60.845999999999989</v>
      </c>
      <c r="BF27" s="38">
        <v>57.760999999999996</v>
      </c>
      <c r="BG27" s="38">
        <v>63.073000000000008</v>
      </c>
      <c r="BH27" s="38">
        <v>51.387999999999998</v>
      </c>
      <c r="BI27" s="38">
        <v>52.224000000000004</v>
      </c>
      <c r="BJ27" s="38">
        <v>56.087000000000003</v>
      </c>
      <c r="BK27" s="38">
        <v>63.222999999999992</v>
      </c>
      <c r="BL27" s="38">
        <v>56.628</v>
      </c>
      <c r="BM27" s="38">
        <v>54.993000000000009</v>
      </c>
      <c r="BN27" s="38">
        <v>53.211999999999996</v>
      </c>
      <c r="BO27" s="38">
        <v>57.536999999999992</v>
      </c>
      <c r="BP27" s="38">
        <v>63.399000000000001</v>
      </c>
      <c r="BQ27" s="38">
        <v>46.150999999999996</v>
      </c>
      <c r="BR27" s="38">
        <v>46.509</v>
      </c>
      <c r="BS27" s="38">
        <v>49.756</v>
      </c>
      <c r="BT27" s="38">
        <v>45.920999999999992</v>
      </c>
      <c r="BU27" s="38">
        <v>47.065999999999995</v>
      </c>
      <c r="BV27" s="38">
        <v>49.201000000000001</v>
      </c>
      <c r="BW27" s="38">
        <v>58.12299999999999</v>
      </c>
      <c r="BX27" s="38">
        <v>47.717999999999996</v>
      </c>
      <c r="BY27" s="38">
        <v>47.676000000000002</v>
      </c>
      <c r="BZ27" s="38">
        <v>44.662999999999997</v>
      </c>
      <c r="CA27" s="38">
        <v>46.502000000000002</v>
      </c>
      <c r="CB27" s="38">
        <v>53.030999999999992</v>
      </c>
      <c r="CC27" s="38">
        <v>49.470000000000006</v>
      </c>
      <c r="CD27" s="38">
        <v>55.158000000000001</v>
      </c>
      <c r="CE27" s="38">
        <v>51.135000000000005</v>
      </c>
      <c r="CF27" s="38">
        <v>55.604999999999997</v>
      </c>
      <c r="CG27" s="38">
        <v>56.441999999999993</v>
      </c>
      <c r="CH27" s="38">
        <v>54.102000000000004</v>
      </c>
      <c r="CI27" s="38">
        <v>56.965999999999994</v>
      </c>
      <c r="CJ27" s="38">
        <v>60.323</v>
      </c>
      <c r="CK27" s="38">
        <v>57.670999999999999</v>
      </c>
      <c r="CL27" s="38">
        <v>58.153000000000006</v>
      </c>
      <c r="CM27" s="38">
        <v>61.725999999999999</v>
      </c>
      <c r="CN27" s="38">
        <v>61.366</v>
      </c>
      <c r="CO27" s="38">
        <v>61.442000000000007</v>
      </c>
      <c r="CP27" s="38">
        <v>65.153999999999996</v>
      </c>
      <c r="CQ27" s="38">
        <v>62.606999999999999</v>
      </c>
      <c r="CR27" s="38">
        <v>65.552999999999997</v>
      </c>
      <c r="CS27" s="38">
        <v>61.234999999999999</v>
      </c>
      <c r="CT27" s="38">
        <v>60.500999999999998</v>
      </c>
      <c r="CU27" s="38">
        <v>78.271999999999991</v>
      </c>
      <c r="CV27" s="38">
        <v>61.60799999999999</v>
      </c>
      <c r="CW27" s="38">
        <v>59.14800000000001</v>
      </c>
      <c r="CX27" s="38">
        <v>62.452999999999996</v>
      </c>
      <c r="CY27" s="38">
        <v>63.779999999999994</v>
      </c>
      <c r="CZ27" s="38">
        <v>66.287000000000006</v>
      </c>
      <c r="DA27" s="38">
        <v>67.032999999999987</v>
      </c>
      <c r="DB27" s="38">
        <v>66.004999999999995</v>
      </c>
      <c r="DC27" s="38">
        <v>68.789000000000001</v>
      </c>
      <c r="DD27" s="38">
        <v>69.270999999999987</v>
      </c>
      <c r="DE27" s="38">
        <v>64.581000000000003</v>
      </c>
      <c r="DF27" s="38">
        <v>65.499000000000009</v>
      </c>
      <c r="DG27" s="38">
        <v>87.289999999999992</v>
      </c>
      <c r="DH27" s="38">
        <v>69.465999999999994</v>
      </c>
      <c r="DI27" s="38">
        <v>66.371999999999986</v>
      </c>
      <c r="DJ27" s="38">
        <v>73.564999999999998</v>
      </c>
      <c r="DK27" s="38">
        <v>65.167000000000002</v>
      </c>
      <c r="DL27" s="38">
        <v>75.248000000000005</v>
      </c>
      <c r="DM27" s="38">
        <v>75.214999999999989</v>
      </c>
      <c r="DN27" s="38">
        <v>74.871000000000009</v>
      </c>
      <c r="DO27" s="38">
        <v>81.787000000000006</v>
      </c>
      <c r="DP27" s="38">
        <v>90.660000000000011</v>
      </c>
      <c r="DQ27" s="38">
        <v>85.143000000000001</v>
      </c>
      <c r="DR27" s="38">
        <v>86.358999999999995</v>
      </c>
      <c r="DS27" s="38">
        <v>103.176</v>
      </c>
      <c r="DT27" s="38">
        <v>88.283999999999992</v>
      </c>
      <c r="DU27" s="38">
        <v>88.988</v>
      </c>
      <c r="DV27" s="38">
        <v>91.891000000000005</v>
      </c>
      <c r="DW27" s="38">
        <v>92.453999999999994</v>
      </c>
      <c r="DX27" s="38">
        <v>98.438999999999993</v>
      </c>
      <c r="DY27" s="38">
        <v>97.605999999999995</v>
      </c>
      <c r="DZ27" s="38">
        <v>103.714</v>
      </c>
      <c r="EA27" s="38">
        <v>102.20000000000002</v>
      </c>
      <c r="EB27" s="38">
        <v>99.894000000000005</v>
      </c>
      <c r="EC27" s="38">
        <v>96.028999999999996</v>
      </c>
      <c r="ED27" s="38">
        <v>98.286000000000001</v>
      </c>
      <c r="EE27" s="2">
        <v>108.57899999999998</v>
      </c>
      <c r="EF27" s="2">
        <v>98.460000000000008</v>
      </c>
      <c r="EG27" s="2">
        <v>97.594999999999999</v>
      </c>
      <c r="EH27" s="2">
        <v>91.656999999999996</v>
      </c>
      <c r="EI27" s="2">
        <v>95.302000000000007</v>
      </c>
      <c r="EJ27" s="2">
        <v>102.24299999999999</v>
      </c>
      <c r="EK27" s="2">
        <v>98.089000000000013</v>
      </c>
      <c r="EL27" s="2">
        <v>109.16399999999999</v>
      </c>
      <c r="EM27" s="2">
        <v>108.94099999999999</v>
      </c>
      <c r="EN27" s="2">
        <v>106.41</v>
      </c>
      <c r="EO27" s="2">
        <v>113.982</v>
      </c>
      <c r="EP27" s="2">
        <v>108.01</v>
      </c>
      <c r="EQ27" s="2">
        <v>121.80200000000002</v>
      </c>
      <c r="ER27" s="2">
        <v>115.18600000000001</v>
      </c>
      <c r="ES27" s="2">
        <v>113.008</v>
      </c>
      <c r="ET27" s="2">
        <v>121.226</v>
      </c>
      <c r="EU27" s="2">
        <v>120.95400000000001</v>
      </c>
      <c r="EV27" s="2">
        <v>119.58799999999999</v>
      </c>
      <c r="EW27" s="2">
        <v>112.54900000000001</v>
      </c>
      <c r="EX27" s="2">
        <v>122.16300000000001</v>
      </c>
      <c r="EY27" s="2">
        <v>118.124</v>
      </c>
      <c r="EZ27" s="2">
        <v>119.21229</v>
      </c>
      <c r="FA27" s="2">
        <v>121.84868</v>
      </c>
      <c r="FB27" s="2">
        <v>116.99696</v>
      </c>
      <c r="FC27" s="2">
        <v>132.72081</v>
      </c>
      <c r="FD27" s="2">
        <v>121.08662999999999</v>
      </c>
      <c r="FE27" s="2">
        <v>116.71599999999999</v>
      </c>
      <c r="FF27" s="2">
        <v>126.24278999999999</v>
      </c>
      <c r="FG27" s="2">
        <v>126.04682</v>
      </c>
      <c r="FH27" s="2">
        <v>124.90013999999999</v>
      </c>
      <c r="FI27" s="2">
        <v>123.76964999999998</v>
      </c>
      <c r="FJ27" s="2">
        <v>130.00246000000001</v>
      </c>
      <c r="FK27" s="2">
        <v>131.50051999999999</v>
      </c>
      <c r="FL27" s="2">
        <v>137.37786</v>
      </c>
      <c r="FM27" s="2">
        <v>132.34748999999999</v>
      </c>
      <c r="FN27" s="2">
        <v>130.13494</v>
      </c>
      <c r="FO27" s="56">
        <v>166.63399999999999</v>
      </c>
      <c r="FP27" s="18">
        <v>143.96199999999999</v>
      </c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</row>
    <row r="28" spans="1:322" x14ac:dyDescent="0.2">
      <c r="B28" s="9"/>
      <c r="C28" s="22" t="s">
        <v>18</v>
      </c>
      <c r="D28" s="38">
        <f t="shared" ref="D28:AM28" si="42">D29+D30</f>
        <v>131.12</v>
      </c>
      <c r="E28" s="38">
        <f t="shared" si="42"/>
        <v>139.14600000000002</v>
      </c>
      <c r="F28" s="38">
        <f t="shared" si="42"/>
        <v>140.827</v>
      </c>
      <c r="G28" s="38">
        <f t="shared" si="42"/>
        <v>143.023</v>
      </c>
      <c r="H28" s="38">
        <f t="shared" si="42"/>
        <v>129.53200000000001</v>
      </c>
      <c r="I28" s="38">
        <f t="shared" si="42"/>
        <v>132.06899999999999</v>
      </c>
      <c r="J28" s="38">
        <f t="shared" si="42"/>
        <v>145.95099999999999</v>
      </c>
      <c r="K28" s="38">
        <f t="shared" si="42"/>
        <v>149.89699999999999</v>
      </c>
      <c r="L28" s="38">
        <f t="shared" si="42"/>
        <v>151.58100000000002</v>
      </c>
      <c r="M28" s="38">
        <f t="shared" si="42"/>
        <v>163.315</v>
      </c>
      <c r="N28" s="38">
        <f t="shared" si="42"/>
        <v>171.136</v>
      </c>
      <c r="O28" s="38">
        <f t="shared" si="42"/>
        <v>168.62599999999998</v>
      </c>
      <c r="P28" s="38">
        <f t="shared" si="42"/>
        <v>173.91500000000002</v>
      </c>
      <c r="Q28" s="38">
        <f t="shared" si="42"/>
        <v>177.09199999999998</v>
      </c>
      <c r="R28" s="38">
        <f t="shared" si="42"/>
        <v>172.999</v>
      </c>
      <c r="S28" s="38">
        <f t="shared" si="42"/>
        <v>173.11599999999999</v>
      </c>
      <c r="T28" s="38">
        <f t="shared" si="42"/>
        <v>182.124</v>
      </c>
      <c r="U28" s="38">
        <f t="shared" si="42"/>
        <v>182.91299999999998</v>
      </c>
      <c r="V28" s="38">
        <f t="shared" si="42"/>
        <v>188.94899999999998</v>
      </c>
      <c r="W28" s="38">
        <f t="shared" si="42"/>
        <v>195.61100000000002</v>
      </c>
      <c r="X28" s="38">
        <f t="shared" si="42"/>
        <v>190.68799999999999</v>
      </c>
      <c r="Y28" s="38">
        <f t="shared" si="42"/>
        <v>199.262</v>
      </c>
      <c r="Z28" s="38">
        <f t="shared" si="42"/>
        <v>200.977</v>
      </c>
      <c r="AA28" s="38">
        <f t="shared" si="42"/>
        <v>206.178</v>
      </c>
      <c r="AB28" s="38">
        <f t="shared" si="42"/>
        <v>202.422</v>
      </c>
      <c r="AC28" s="38">
        <f t="shared" si="42"/>
        <v>237.83700000000002</v>
      </c>
      <c r="AD28" s="38">
        <f t="shared" si="42"/>
        <v>222.017</v>
      </c>
      <c r="AE28" s="38">
        <f t="shared" si="42"/>
        <v>213.34799999999998</v>
      </c>
      <c r="AF28" s="38">
        <f t="shared" si="42"/>
        <v>206.434</v>
      </c>
      <c r="AG28" s="38">
        <f t="shared" si="42"/>
        <v>199.28</v>
      </c>
      <c r="AH28" s="38">
        <f t="shared" si="42"/>
        <v>208.49199999999999</v>
      </c>
      <c r="AI28" s="38">
        <f t="shared" si="42"/>
        <v>212.185</v>
      </c>
      <c r="AJ28" s="38">
        <f t="shared" si="42"/>
        <v>198.91300000000001</v>
      </c>
      <c r="AK28" s="38">
        <f t="shared" si="42"/>
        <v>203.672</v>
      </c>
      <c r="AL28" s="38">
        <f t="shared" si="42"/>
        <v>205.28</v>
      </c>
      <c r="AM28" s="38">
        <f t="shared" si="42"/>
        <v>189.559</v>
      </c>
      <c r="AN28" s="38">
        <f t="shared" ref="AN28:BC28" si="43">AN29+AN30</f>
        <v>198.00900000000001</v>
      </c>
      <c r="AO28" s="38">
        <f t="shared" si="43"/>
        <v>193.34899999999999</v>
      </c>
      <c r="AP28" s="38">
        <f t="shared" si="43"/>
        <v>182.67699999999999</v>
      </c>
      <c r="AQ28" s="38">
        <f t="shared" si="43"/>
        <v>174.47300000000001</v>
      </c>
      <c r="AR28" s="38">
        <f t="shared" si="43"/>
        <v>168.58099999999999</v>
      </c>
      <c r="AS28" s="38">
        <f t="shared" si="43"/>
        <v>187.87</v>
      </c>
      <c r="AT28" s="38">
        <f t="shared" si="43"/>
        <v>200.16799999999998</v>
      </c>
      <c r="AU28" s="38">
        <f t="shared" si="43"/>
        <v>205.60300000000001</v>
      </c>
      <c r="AV28" s="38">
        <f t="shared" si="43"/>
        <v>201.083</v>
      </c>
      <c r="AW28" s="38">
        <f t="shared" si="43"/>
        <v>183.62899999999999</v>
      </c>
      <c r="AX28" s="38">
        <f t="shared" si="43"/>
        <v>179.262</v>
      </c>
      <c r="AY28" s="38">
        <f t="shared" si="43"/>
        <v>182.29299999999998</v>
      </c>
      <c r="AZ28" s="38">
        <f t="shared" si="43"/>
        <v>187.29399999999998</v>
      </c>
      <c r="BA28" s="38">
        <f t="shared" si="43"/>
        <v>191.50399999999999</v>
      </c>
      <c r="BB28" s="38">
        <f t="shared" si="43"/>
        <v>181.78700000000001</v>
      </c>
      <c r="BC28" s="38">
        <f t="shared" si="43"/>
        <v>191.32100000000003</v>
      </c>
      <c r="BD28" s="38">
        <f t="shared" ref="BD28:CE28" si="44">BD29+BD30</f>
        <v>181.85499999999999</v>
      </c>
      <c r="BE28" s="38">
        <f t="shared" si="44"/>
        <v>198.54399999999998</v>
      </c>
      <c r="BF28" s="38">
        <f t="shared" si="44"/>
        <v>208.98400000000001</v>
      </c>
      <c r="BG28" s="38">
        <f t="shared" si="44"/>
        <v>189.65299999999999</v>
      </c>
      <c r="BH28" s="38">
        <f t="shared" si="44"/>
        <v>203.89500000000001</v>
      </c>
      <c r="BI28" s="38">
        <f t="shared" si="44"/>
        <v>207.26999999999998</v>
      </c>
      <c r="BJ28" s="38">
        <f t="shared" si="44"/>
        <v>221.97399999999999</v>
      </c>
      <c r="BK28" s="38">
        <f t="shared" si="44"/>
        <v>222.33799999999999</v>
      </c>
      <c r="BL28" s="38">
        <f t="shared" si="44"/>
        <v>239.643</v>
      </c>
      <c r="BM28" s="38">
        <f t="shared" si="44"/>
        <v>230.53100000000001</v>
      </c>
      <c r="BN28" s="38">
        <f t="shared" si="44"/>
        <v>301.75099999999998</v>
      </c>
      <c r="BO28" s="38">
        <f t="shared" si="44"/>
        <v>299.77999999999997</v>
      </c>
      <c r="BP28" s="38">
        <f t="shared" si="44"/>
        <v>315.20400000000001</v>
      </c>
      <c r="BQ28" s="38">
        <f t="shared" si="44"/>
        <v>334.04599999999999</v>
      </c>
      <c r="BR28" s="38">
        <f t="shared" si="44"/>
        <v>323.834</v>
      </c>
      <c r="BS28" s="38">
        <f t="shared" si="44"/>
        <v>316.41300000000001</v>
      </c>
      <c r="BT28" s="38">
        <f t="shared" si="44"/>
        <v>256.49299999999999</v>
      </c>
      <c r="BU28" s="38">
        <f t="shared" si="44"/>
        <v>283.63200000000001</v>
      </c>
      <c r="BV28" s="38">
        <f t="shared" si="44"/>
        <v>282.86699999999996</v>
      </c>
      <c r="BW28" s="38">
        <f t="shared" si="44"/>
        <v>290.43200000000002</v>
      </c>
      <c r="BX28" s="38">
        <f t="shared" si="44"/>
        <v>286.76499999999999</v>
      </c>
      <c r="BY28" s="38">
        <f t="shared" si="44"/>
        <v>270.04499999999996</v>
      </c>
      <c r="BZ28" s="38">
        <f t="shared" si="44"/>
        <v>299.64999999999998</v>
      </c>
      <c r="CA28" s="38">
        <f t="shared" si="44"/>
        <v>293.32799999999997</v>
      </c>
      <c r="CB28" s="38">
        <f t="shared" si="44"/>
        <v>302.00099999999998</v>
      </c>
      <c r="CC28" s="38">
        <f t="shared" si="44"/>
        <v>306.77800000000002</v>
      </c>
      <c r="CD28" s="38">
        <f t="shared" si="44"/>
        <v>329.64699999999999</v>
      </c>
      <c r="CE28" s="38">
        <f t="shared" si="44"/>
        <v>333.72199999999998</v>
      </c>
      <c r="CF28" s="38">
        <f t="shared" ref="CF28:CH28" si="45">CF29+CF30</f>
        <v>332.30600000000004</v>
      </c>
      <c r="CG28" s="38">
        <f t="shared" si="45"/>
        <v>334.25300000000004</v>
      </c>
      <c r="CH28" s="38">
        <f t="shared" si="45"/>
        <v>335.87900000000002</v>
      </c>
      <c r="CI28" s="38">
        <f t="shared" ref="CI28:CJ28" si="46">CI29+CI30</f>
        <v>316.89599999999996</v>
      </c>
      <c r="CJ28" s="38">
        <f t="shared" si="46"/>
        <v>327.80500000000001</v>
      </c>
      <c r="CK28" s="38">
        <v>320.70699999999999</v>
      </c>
      <c r="CL28" s="38">
        <v>332.34800000000001</v>
      </c>
      <c r="CM28" s="38">
        <v>319.30999999999995</v>
      </c>
      <c r="CN28" s="38">
        <v>312.57500000000005</v>
      </c>
      <c r="CO28" s="38">
        <f t="shared" ref="CO28:CQ28" si="47">CO29+CO30</f>
        <v>332.78700000000003</v>
      </c>
      <c r="CP28" s="38">
        <f t="shared" si="47"/>
        <v>351.91399999999999</v>
      </c>
      <c r="CQ28" s="38">
        <f t="shared" si="47"/>
        <v>328.19000000000005</v>
      </c>
      <c r="CR28" s="38">
        <v>338.41200000000003</v>
      </c>
      <c r="CS28" s="38">
        <v>325.00800000000004</v>
      </c>
      <c r="CT28" s="38">
        <v>340.35499999999996</v>
      </c>
      <c r="CU28" s="38">
        <v>344.40300000000002</v>
      </c>
      <c r="CV28" s="38">
        <v>368.69400000000002</v>
      </c>
      <c r="CW28" s="38">
        <v>356.68799999999999</v>
      </c>
      <c r="CX28" s="38">
        <v>328.84699999999998</v>
      </c>
      <c r="CY28" s="38">
        <v>339.34300000000002</v>
      </c>
      <c r="CZ28" s="38">
        <v>341.887</v>
      </c>
      <c r="DA28" s="38">
        <v>338.46699999999998</v>
      </c>
      <c r="DB28" s="38">
        <v>354.827</v>
      </c>
      <c r="DC28" s="38">
        <v>374.54399999999998</v>
      </c>
      <c r="DD28" s="38">
        <v>377.02499999999998</v>
      </c>
      <c r="DE28" s="38">
        <v>385.553</v>
      </c>
      <c r="DF28" s="38">
        <v>423.42100000000005</v>
      </c>
      <c r="DG28" s="38">
        <v>409.09</v>
      </c>
      <c r="DH28" s="38">
        <v>367.86500000000001</v>
      </c>
      <c r="DI28" s="38">
        <v>370.64800000000002</v>
      </c>
      <c r="DJ28" s="38">
        <v>366.03000000000003</v>
      </c>
      <c r="DK28" s="38">
        <v>375.505</v>
      </c>
      <c r="DL28" s="38">
        <v>393.36899999999997</v>
      </c>
      <c r="DM28" s="38">
        <v>424.07800000000003</v>
      </c>
      <c r="DN28" s="38">
        <v>418.22499999999997</v>
      </c>
      <c r="DO28" s="38">
        <v>410.14699999999999</v>
      </c>
      <c r="DP28" s="38">
        <v>410.66600000000005</v>
      </c>
      <c r="DQ28" s="38">
        <v>409.27099999999996</v>
      </c>
      <c r="DR28" s="38">
        <v>432.62299999999999</v>
      </c>
      <c r="DS28" s="38">
        <v>422.58800000000002</v>
      </c>
      <c r="DT28" s="38">
        <v>454.64</v>
      </c>
      <c r="DU28" s="38">
        <v>490.71299999999997</v>
      </c>
      <c r="DV28" s="38">
        <v>485.06499999999994</v>
      </c>
      <c r="DW28" s="38">
        <v>483.78599999999994</v>
      </c>
      <c r="DX28" s="38">
        <v>480.94900000000001</v>
      </c>
      <c r="DY28" s="38">
        <v>468.58300000000003</v>
      </c>
      <c r="DZ28" s="38">
        <v>454.71800000000002</v>
      </c>
      <c r="EA28" s="38">
        <v>449.339</v>
      </c>
      <c r="EB28" s="38">
        <v>441.06000000000006</v>
      </c>
      <c r="EC28" s="38">
        <f>+EC29+EC30</f>
        <v>418.428</v>
      </c>
      <c r="ED28" s="38">
        <v>425.97</v>
      </c>
      <c r="EE28" s="2">
        <v>442.06400000000002</v>
      </c>
      <c r="EF28" s="2">
        <v>436.86</v>
      </c>
      <c r="EG28" s="2">
        <v>434.71999999999997</v>
      </c>
      <c r="EH28" s="2">
        <v>428.33900000000006</v>
      </c>
      <c r="EI28" s="2">
        <v>426.363</v>
      </c>
      <c r="EJ28" s="2">
        <v>413.47800000000001</v>
      </c>
      <c r="EK28" s="2">
        <v>418.51900000000001</v>
      </c>
      <c r="EL28" s="2">
        <v>415.95000000000005</v>
      </c>
      <c r="EM28" s="2">
        <v>408.63900000000001</v>
      </c>
      <c r="EN28" s="2">
        <v>414.75599999999997</v>
      </c>
      <c r="EO28" s="2">
        <v>416.34900000000005</v>
      </c>
      <c r="EP28" s="2">
        <v>429.42700000000002</v>
      </c>
      <c r="EQ28" s="2">
        <v>433.15500000000003</v>
      </c>
      <c r="ER28" s="2">
        <v>429.93</v>
      </c>
      <c r="ES28" s="2">
        <v>423.81400000000002</v>
      </c>
      <c r="ET28" s="2">
        <v>454.21100000000001</v>
      </c>
      <c r="EU28" s="2">
        <v>469.78000000000003</v>
      </c>
      <c r="EV28" s="2">
        <v>443.29700000000003</v>
      </c>
      <c r="EW28" s="2">
        <v>486.37299999999999</v>
      </c>
      <c r="EX28" s="2">
        <v>456.27299999999997</v>
      </c>
      <c r="EY28" s="2">
        <v>471.01</v>
      </c>
      <c r="EZ28" s="2">
        <v>458.98599999999999</v>
      </c>
      <c r="FA28" s="2">
        <v>459.99599999999998</v>
      </c>
      <c r="FB28" s="2">
        <v>490.10582999999997</v>
      </c>
      <c r="FC28" s="2">
        <v>484.60506000000004</v>
      </c>
      <c r="FD28" s="2">
        <v>486.08361000000002</v>
      </c>
      <c r="FE28" s="2">
        <v>475.09800000000001</v>
      </c>
      <c r="FF28" s="2">
        <v>461.18</v>
      </c>
      <c r="FG28" s="2">
        <v>476.54181000000005</v>
      </c>
      <c r="FH28" s="2">
        <v>506.68545999999998</v>
      </c>
      <c r="FI28" s="2">
        <v>500.90094999999997</v>
      </c>
      <c r="FJ28" s="2">
        <v>472.72076999999996</v>
      </c>
      <c r="FK28" s="2">
        <v>501.93366000000003</v>
      </c>
      <c r="FL28" s="2">
        <v>511.70454000000001</v>
      </c>
      <c r="FM28" s="2">
        <v>508.98689000000002</v>
      </c>
      <c r="FN28" s="2">
        <v>512.54854</v>
      </c>
      <c r="FO28" s="56">
        <v>540.16599999999994</v>
      </c>
      <c r="FP28" s="18">
        <v>587.75465999999994</v>
      </c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</row>
    <row r="29" spans="1:322" x14ac:dyDescent="0.2">
      <c r="B29" s="9"/>
      <c r="C29" s="20" t="s">
        <v>19</v>
      </c>
      <c r="D29" s="3">
        <v>115.824</v>
      </c>
      <c r="E29" s="3">
        <v>121.247</v>
      </c>
      <c r="F29" s="3">
        <v>124.086</v>
      </c>
      <c r="G29" s="3">
        <v>124.371</v>
      </c>
      <c r="H29" s="3">
        <v>113.718</v>
      </c>
      <c r="I29" s="3">
        <v>113.035</v>
      </c>
      <c r="J29" s="3">
        <v>124.852</v>
      </c>
      <c r="K29" s="3">
        <v>132.07</v>
      </c>
      <c r="L29" s="3">
        <v>133.57300000000001</v>
      </c>
      <c r="M29" s="3">
        <v>141.62299999999999</v>
      </c>
      <c r="N29" s="3">
        <v>151.03700000000001</v>
      </c>
      <c r="O29" s="3">
        <v>145.38999999999999</v>
      </c>
      <c r="P29" s="3">
        <v>149.84700000000001</v>
      </c>
      <c r="Q29" s="3">
        <v>152.58199999999999</v>
      </c>
      <c r="R29" s="3">
        <v>153.102</v>
      </c>
      <c r="S29" s="3">
        <v>152.77199999999999</v>
      </c>
      <c r="T29" s="3">
        <v>160.08199999999999</v>
      </c>
      <c r="U29" s="3">
        <v>161.49799999999999</v>
      </c>
      <c r="V29" s="3">
        <v>169.58199999999999</v>
      </c>
      <c r="W29" s="3">
        <v>176.29900000000001</v>
      </c>
      <c r="X29" s="3">
        <v>170.386</v>
      </c>
      <c r="Y29" s="3">
        <v>181.18299999999999</v>
      </c>
      <c r="Z29" s="3">
        <v>181.61600000000001</v>
      </c>
      <c r="AA29" s="3">
        <v>188.53200000000001</v>
      </c>
      <c r="AB29" s="3">
        <v>185.583</v>
      </c>
      <c r="AC29" s="3">
        <v>203.25200000000001</v>
      </c>
      <c r="AD29" s="3">
        <v>196.524</v>
      </c>
      <c r="AE29" s="3">
        <v>186.62299999999999</v>
      </c>
      <c r="AF29" s="3">
        <v>174.04900000000001</v>
      </c>
      <c r="AG29" s="3">
        <v>169.49799999999999</v>
      </c>
      <c r="AH29" s="3">
        <v>180.15299999999999</v>
      </c>
      <c r="AI29" s="3">
        <v>185.239</v>
      </c>
      <c r="AJ29" s="3">
        <v>166.738</v>
      </c>
      <c r="AK29" s="3">
        <v>174.774</v>
      </c>
      <c r="AL29" s="3">
        <v>164.86199999999999</v>
      </c>
      <c r="AM29" s="3">
        <v>159.524</v>
      </c>
      <c r="AN29" s="38">
        <v>167.70400000000001</v>
      </c>
      <c r="AO29" s="38">
        <v>167.11199999999999</v>
      </c>
      <c r="AP29" s="38">
        <v>158.75</v>
      </c>
      <c r="AQ29" s="38">
        <v>151.43700000000001</v>
      </c>
      <c r="AR29" s="38">
        <v>145.381</v>
      </c>
      <c r="AS29" s="38">
        <v>160.55799999999999</v>
      </c>
      <c r="AT29" s="38">
        <v>181.08099999999999</v>
      </c>
      <c r="AU29" s="38">
        <v>187.405</v>
      </c>
      <c r="AV29" s="38">
        <v>182.124</v>
      </c>
      <c r="AW29" s="38">
        <v>163.41399999999999</v>
      </c>
      <c r="AX29" s="38">
        <v>155.96299999999999</v>
      </c>
      <c r="AY29" s="38">
        <v>158.90199999999999</v>
      </c>
      <c r="AZ29" s="38">
        <v>168.33099999999999</v>
      </c>
      <c r="BA29" s="38">
        <v>170.542</v>
      </c>
      <c r="BB29" s="38">
        <v>161.715</v>
      </c>
      <c r="BC29" s="38">
        <v>168.29400000000001</v>
      </c>
      <c r="BD29" s="38">
        <v>156.93899999999999</v>
      </c>
      <c r="BE29" s="38">
        <v>162.93199999999999</v>
      </c>
      <c r="BF29" s="38">
        <v>168.90700000000001</v>
      </c>
      <c r="BG29" s="38">
        <v>165.13399999999999</v>
      </c>
      <c r="BH29" s="38">
        <v>166.673</v>
      </c>
      <c r="BI29" s="38">
        <v>170.91</v>
      </c>
      <c r="BJ29" s="38">
        <v>168.96899999999999</v>
      </c>
      <c r="BK29" s="38">
        <v>180.827</v>
      </c>
      <c r="BL29" s="38">
        <v>202.851</v>
      </c>
      <c r="BM29" s="38">
        <v>195.15899999999999</v>
      </c>
      <c r="BN29" s="38">
        <v>196.751</v>
      </c>
      <c r="BO29" s="38">
        <v>191.7</v>
      </c>
      <c r="BP29" s="38">
        <v>207.57400000000001</v>
      </c>
      <c r="BQ29" s="38">
        <v>217.41900000000001</v>
      </c>
      <c r="BR29" s="38">
        <v>204.23500000000001</v>
      </c>
      <c r="BS29" s="38">
        <v>193.54499999999999</v>
      </c>
      <c r="BT29" s="38">
        <v>193.22900000000001</v>
      </c>
      <c r="BU29" s="38">
        <v>206.57900000000001</v>
      </c>
      <c r="BV29" s="38">
        <v>211.19499999999999</v>
      </c>
      <c r="BW29" s="38">
        <v>217.678</v>
      </c>
      <c r="BX29" s="38">
        <v>217.81800000000001</v>
      </c>
      <c r="BY29" s="38">
        <v>205.42699999999999</v>
      </c>
      <c r="BZ29" s="38">
        <v>235.78399999999999</v>
      </c>
      <c r="CA29" s="38">
        <v>237.54499999999999</v>
      </c>
      <c r="CB29" s="38">
        <v>246.154</v>
      </c>
      <c r="CC29" s="38">
        <v>250.34800000000001</v>
      </c>
      <c r="CD29" s="38">
        <v>267.10199999999998</v>
      </c>
      <c r="CE29" s="38">
        <v>271.77699999999999</v>
      </c>
      <c r="CF29" s="38">
        <v>264.22000000000003</v>
      </c>
      <c r="CG29" s="38">
        <v>265.00900000000001</v>
      </c>
      <c r="CH29" s="38">
        <v>259.27300000000002</v>
      </c>
      <c r="CI29" s="38">
        <v>245.63499999999999</v>
      </c>
      <c r="CJ29" s="38">
        <v>248.601</v>
      </c>
      <c r="CK29" s="38">
        <v>272.94499999999999</v>
      </c>
      <c r="CL29" s="38">
        <v>287.63900000000001</v>
      </c>
      <c r="CM29" s="38">
        <v>271.45299999999997</v>
      </c>
      <c r="CN29" s="38">
        <v>268.25600000000003</v>
      </c>
      <c r="CO29" s="38">
        <v>275.77500000000003</v>
      </c>
      <c r="CP29" s="38">
        <v>285.685</v>
      </c>
      <c r="CQ29" s="38">
        <v>263.83800000000002</v>
      </c>
      <c r="CR29" s="38">
        <v>270.32500000000005</v>
      </c>
      <c r="CS29" s="38">
        <v>265.95700000000005</v>
      </c>
      <c r="CT29" s="38">
        <v>264.40099999999995</v>
      </c>
      <c r="CU29" s="38">
        <v>261.88600000000002</v>
      </c>
      <c r="CV29" s="38">
        <v>292.09100000000001</v>
      </c>
      <c r="CW29" s="38">
        <v>283.33800000000002</v>
      </c>
      <c r="CX29" s="38">
        <v>259.53499999999997</v>
      </c>
      <c r="CY29" s="38">
        <v>267.47300000000001</v>
      </c>
      <c r="CZ29" s="38">
        <v>268.44400000000002</v>
      </c>
      <c r="DA29" s="38">
        <v>270.82799999999997</v>
      </c>
      <c r="DB29" s="38">
        <v>278.64100000000002</v>
      </c>
      <c r="DC29" s="38">
        <v>297.57900000000001</v>
      </c>
      <c r="DD29" s="38">
        <v>297.50900000000001</v>
      </c>
      <c r="DE29" s="38">
        <v>301.46100000000001</v>
      </c>
      <c r="DF29" s="38">
        <v>311.786</v>
      </c>
      <c r="DG29" s="38">
        <v>310.73199999999997</v>
      </c>
      <c r="DH29" s="38">
        <v>291.78900000000004</v>
      </c>
      <c r="DI29" s="38">
        <v>294.38900000000001</v>
      </c>
      <c r="DJ29" s="38">
        <v>297.57600000000002</v>
      </c>
      <c r="DK29" s="38">
        <v>302.108</v>
      </c>
      <c r="DL29" s="38">
        <v>329.654</v>
      </c>
      <c r="DM29" s="38">
        <v>353.38200000000001</v>
      </c>
      <c r="DN29" s="38">
        <v>342.27</v>
      </c>
      <c r="DO29" s="38">
        <v>335.60599999999999</v>
      </c>
      <c r="DP29" s="38">
        <v>333.35200000000003</v>
      </c>
      <c r="DQ29" s="38">
        <v>322.20999999999998</v>
      </c>
      <c r="DR29" s="38">
        <v>351.63</v>
      </c>
      <c r="DS29" s="38">
        <v>345.66300000000001</v>
      </c>
      <c r="DT29" s="38">
        <v>385.90300000000002</v>
      </c>
      <c r="DU29" s="3">
        <v>414.5</v>
      </c>
      <c r="DV29" s="3">
        <v>408.25599999999997</v>
      </c>
      <c r="DW29" s="3">
        <v>409.29899999999998</v>
      </c>
      <c r="DX29" s="3">
        <v>406.86200000000002</v>
      </c>
      <c r="DY29" s="3">
        <v>402.90600000000001</v>
      </c>
      <c r="DZ29" s="3">
        <v>389.00700000000001</v>
      </c>
      <c r="EA29" s="3">
        <v>391.25900000000001</v>
      </c>
      <c r="EB29" s="3">
        <v>382.99799999999999</v>
      </c>
      <c r="EC29" s="3">
        <v>370.03699999999998</v>
      </c>
      <c r="ED29" s="3">
        <v>371.91</v>
      </c>
      <c r="EE29" s="2">
        <v>377.774</v>
      </c>
      <c r="EF29" s="2">
        <v>372.91899999999998</v>
      </c>
      <c r="EG29" s="2">
        <v>370.58</v>
      </c>
      <c r="EH29" s="2">
        <v>366.92200000000003</v>
      </c>
      <c r="EI29" s="2">
        <v>366.25099999999998</v>
      </c>
      <c r="EJ29" s="2">
        <v>365.97</v>
      </c>
      <c r="EK29" s="2">
        <v>370.12400000000002</v>
      </c>
      <c r="EL29" s="2">
        <v>376.35</v>
      </c>
      <c r="EM29" s="2">
        <v>368.75200000000001</v>
      </c>
      <c r="EN29" s="2">
        <v>373.471</v>
      </c>
      <c r="EO29" s="2">
        <v>370.86399999999998</v>
      </c>
      <c r="EP29" s="2">
        <v>381.024</v>
      </c>
      <c r="EQ29" s="2">
        <v>382.43</v>
      </c>
      <c r="ER29" s="2">
        <v>388.77199999999999</v>
      </c>
      <c r="ES29" s="2">
        <v>384.19600000000003</v>
      </c>
      <c r="ET29" s="2">
        <v>401.54700000000003</v>
      </c>
      <c r="EU29" s="2">
        <v>420.49</v>
      </c>
      <c r="EV29" s="2">
        <v>388.86500000000001</v>
      </c>
      <c r="EW29" s="2">
        <v>430.46199999999999</v>
      </c>
      <c r="EX29" s="2">
        <v>396.42099999999999</v>
      </c>
      <c r="EY29" s="2">
        <v>410.84199999999998</v>
      </c>
      <c r="EZ29" s="2">
        <v>397.798</v>
      </c>
      <c r="FA29" s="2">
        <v>393.90800000000002</v>
      </c>
      <c r="FB29" s="2">
        <v>424.96924999999999</v>
      </c>
      <c r="FC29" s="2">
        <v>412.57338000000004</v>
      </c>
      <c r="FD29" s="2">
        <v>422.32098000000002</v>
      </c>
      <c r="FE29" s="2">
        <v>422.166</v>
      </c>
      <c r="FF29" s="2">
        <v>406.12551000000002</v>
      </c>
      <c r="FG29" s="2">
        <v>421.93615000000005</v>
      </c>
      <c r="FH29" s="2">
        <v>440.60572999999999</v>
      </c>
      <c r="FI29" s="2">
        <v>437.108</v>
      </c>
      <c r="FJ29" s="2">
        <v>407.69600000000003</v>
      </c>
      <c r="FK29" s="2">
        <v>423.89100000000002</v>
      </c>
      <c r="FL29" s="2">
        <v>434.42</v>
      </c>
      <c r="FM29" s="2">
        <v>424.57690000000002</v>
      </c>
      <c r="FN29" s="2">
        <v>432.28</v>
      </c>
      <c r="FO29" s="56">
        <v>449.23099999999999</v>
      </c>
      <c r="FP29" s="18">
        <v>476.47987999999998</v>
      </c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</row>
    <row r="30" spans="1:322" x14ac:dyDescent="0.2">
      <c r="B30" s="9"/>
      <c r="C30" s="20" t="s">
        <v>33</v>
      </c>
      <c r="D30" s="3">
        <v>15.295999999999999</v>
      </c>
      <c r="E30" s="3">
        <v>17.899000000000001</v>
      </c>
      <c r="F30" s="3">
        <v>16.741</v>
      </c>
      <c r="G30" s="3">
        <v>18.652000000000001</v>
      </c>
      <c r="H30" s="3">
        <v>15.814</v>
      </c>
      <c r="I30" s="3">
        <v>19.033999999999999</v>
      </c>
      <c r="J30" s="3">
        <v>21.099</v>
      </c>
      <c r="K30" s="3">
        <v>17.827000000000002</v>
      </c>
      <c r="L30" s="3">
        <v>18.007999999999999</v>
      </c>
      <c r="M30" s="3">
        <v>21.692</v>
      </c>
      <c r="N30" s="3">
        <v>20.099</v>
      </c>
      <c r="O30" s="3">
        <v>23.236000000000001</v>
      </c>
      <c r="P30" s="3">
        <v>24.068000000000001</v>
      </c>
      <c r="Q30" s="3">
        <v>24.51</v>
      </c>
      <c r="R30" s="3">
        <v>19.896999999999998</v>
      </c>
      <c r="S30" s="3">
        <v>20.344000000000001</v>
      </c>
      <c r="T30" s="3">
        <v>22.042000000000002</v>
      </c>
      <c r="U30" s="3">
        <v>21.414999999999999</v>
      </c>
      <c r="V30" s="3">
        <v>19.367000000000001</v>
      </c>
      <c r="W30" s="3">
        <v>19.312000000000001</v>
      </c>
      <c r="X30" s="3">
        <v>20.302</v>
      </c>
      <c r="Y30" s="3">
        <v>18.079000000000001</v>
      </c>
      <c r="Z30" s="3">
        <v>19.361000000000001</v>
      </c>
      <c r="AA30" s="3">
        <v>17.646000000000001</v>
      </c>
      <c r="AB30" s="3">
        <v>16.838999999999999</v>
      </c>
      <c r="AC30" s="3">
        <v>34.585000000000001</v>
      </c>
      <c r="AD30" s="3">
        <v>25.492999999999999</v>
      </c>
      <c r="AE30" s="3">
        <v>26.725000000000001</v>
      </c>
      <c r="AF30" s="3">
        <v>32.384999999999998</v>
      </c>
      <c r="AG30" s="3">
        <v>29.782</v>
      </c>
      <c r="AH30" s="3">
        <v>28.338999999999999</v>
      </c>
      <c r="AI30" s="3">
        <v>26.946000000000002</v>
      </c>
      <c r="AJ30" s="3">
        <v>32.174999999999997</v>
      </c>
      <c r="AK30" s="3">
        <v>28.898</v>
      </c>
      <c r="AL30" s="3">
        <v>40.417999999999999</v>
      </c>
      <c r="AM30" s="3">
        <v>30.035</v>
      </c>
      <c r="AN30" s="38">
        <v>30.305</v>
      </c>
      <c r="AO30" s="38">
        <v>26.236999999999998</v>
      </c>
      <c r="AP30" s="38">
        <v>23.927</v>
      </c>
      <c r="AQ30" s="38">
        <v>23.036000000000001</v>
      </c>
      <c r="AR30" s="38">
        <v>23.2</v>
      </c>
      <c r="AS30" s="38">
        <v>27.312000000000001</v>
      </c>
      <c r="AT30" s="38">
        <v>19.087</v>
      </c>
      <c r="AU30" s="38">
        <v>18.198</v>
      </c>
      <c r="AV30" s="38">
        <v>18.959</v>
      </c>
      <c r="AW30" s="38">
        <v>20.215</v>
      </c>
      <c r="AX30" s="38">
        <v>23.298999999999999</v>
      </c>
      <c r="AY30" s="38">
        <v>23.390999999999998</v>
      </c>
      <c r="AZ30" s="38">
        <v>18.963000000000001</v>
      </c>
      <c r="BA30" s="38">
        <v>20.962</v>
      </c>
      <c r="BB30" s="38">
        <v>20.071999999999999</v>
      </c>
      <c r="BC30" s="38">
        <v>23.027000000000001</v>
      </c>
      <c r="BD30" s="38">
        <v>24.916</v>
      </c>
      <c r="BE30" s="38">
        <v>35.612000000000002</v>
      </c>
      <c r="BF30" s="38">
        <v>40.076999999999998</v>
      </c>
      <c r="BG30" s="38">
        <v>24.518999999999998</v>
      </c>
      <c r="BH30" s="38">
        <v>37.222000000000001</v>
      </c>
      <c r="BI30" s="38">
        <v>36.36</v>
      </c>
      <c r="BJ30" s="38">
        <v>53.005000000000003</v>
      </c>
      <c r="BK30" s="38">
        <v>41.511000000000003</v>
      </c>
      <c r="BL30" s="38">
        <v>36.792000000000002</v>
      </c>
      <c r="BM30" s="38">
        <v>35.372</v>
      </c>
      <c r="BN30" s="38">
        <v>105</v>
      </c>
      <c r="BO30" s="38">
        <v>108.08</v>
      </c>
      <c r="BP30" s="38">
        <v>107.63</v>
      </c>
      <c r="BQ30" s="38">
        <v>116.627</v>
      </c>
      <c r="BR30" s="38">
        <v>119.599</v>
      </c>
      <c r="BS30" s="38">
        <v>122.86799999999999</v>
      </c>
      <c r="BT30" s="38">
        <v>63.264000000000003</v>
      </c>
      <c r="BU30" s="38">
        <v>77.052999999999997</v>
      </c>
      <c r="BV30" s="38">
        <v>71.671999999999997</v>
      </c>
      <c r="BW30" s="38">
        <v>72.754000000000005</v>
      </c>
      <c r="BX30" s="38">
        <v>68.947000000000003</v>
      </c>
      <c r="BY30" s="38">
        <v>64.617999999999995</v>
      </c>
      <c r="BZ30" s="38">
        <v>63.866</v>
      </c>
      <c r="CA30" s="38">
        <v>55.783000000000001</v>
      </c>
      <c r="CB30" s="38">
        <v>55.847000000000001</v>
      </c>
      <c r="CC30" s="38">
        <v>56.43</v>
      </c>
      <c r="CD30" s="38">
        <v>62.545000000000002</v>
      </c>
      <c r="CE30" s="38">
        <v>61.945</v>
      </c>
      <c r="CF30" s="38">
        <v>68.085999999999999</v>
      </c>
      <c r="CG30" s="38">
        <v>69.244</v>
      </c>
      <c r="CH30" s="38">
        <v>76.605999999999995</v>
      </c>
      <c r="CI30" s="38">
        <v>71.260999999999996</v>
      </c>
      <c r="CJ30" s="38">
        <v>79.203999999999994</v>
      </c>
      <c r="CK30" s="38">
        <v>47.762</v>
      </c>
      <c r="CL30" s="38">
        <v>44.708999999999996</v>
      </c>
      <c r="CM30" s="38">
        <v>47.856999999999999</v>
      </c>
      <c r="CN30" s="38">
        <v>44.318999999999996</v>
      </c>
      <c r="CO30" s="38">
        <v>57.012</v>
      </c>
      <c r="CP30" s="38">
        <v>66.228999999999999</v>
      </c>
      <c r="CQ30" s="38">
        <v>64.352000000000004</v>
      </c>
      <c r="CR30" s="38">
        <v>68.086999999999989</v>
      </c>
      <c r="CS30" s="38">
        <v>59.050999999999995</v>
      </c>
      <c r="CT30" s="38">
        <v>75.953999999999994</v>
      </c>
      <c r="CU30" s="38">
        <v>82.516999999999996</v>
      </c>
      <c r="CV30" s="38">
        <v>76.602999999999994</v>
      </c>
      <c r="CW30" s="38">
        <v>73.349999999999994</v>
      </c>
      <c r="CX30" s="38">
        <v>69.311999999999998</v>
      </c>
      <c r="CY30" s="38">
        <v>71.87</v>
      </c>
      <c r="CZ30" s="38">
        <v>73.442999999999998</v>
      </c>
      <c r="DA30" s="38">
        <v>67.638999999999996</v>
      </c>
      <c r="DB30" s="38">
        <v>76.185999999999993</v>
      </c>
      <c r="DC30" s="38">
        <v>76.964999999999989</v>
      </c>
      <c r="DD30" s="38">
        <v>79.516000000000005</v>
      </c>
      <c r="DE30" s="38">
        <v>84.091999999999999</v>
      </c>
      <c r="DF30" s="38">
        <v>111.63500000000002</v>
      </c>
      <c r="DG30" s="38">
        <v>98.35799999999999</v>
      </c>
      <c r="DH30" s="38">
        <v>76.075999999999993</v>
      </c>
      <c r="DI30" s="38">
        <v>76.258999999999986</v>
      </c>
      <c r="DJ30" s="38">
        <v>68.453999999999994</v>
      </c>
      <c r="DK30" s="38">
        <v>73.397000000000006</v>
      </c>
      <c r="DL30" s="38">
        <v>63.714999999999996</v>
      </c>
      <c r="DM30" s="38">
        <v>70.696000000000012</v>
      </c>
      <c r="DN30" s="38">
        <v>75.954999999999998</v>
      </c>
      <c r="DO30" s="38">
        <v>74.540999999999997</v>
      </c>
      <c r="DP30" s="38">
        <v>77.313999999999993</v>
      </c>
      <c r="DQ30" s="38">
        <v>87.061000000000007</v>
      </c>
      <c r="DR30" s="38">
        <v>80.992999999999995</v>
      </c>
      <c r="DS30" s="38">
        <v>76.924999999999997</v>
      </c>
      <c r="DT30" s="38">
        <v>68.736999999999995</v>
      </c>
      <c r="DU30" s="3">
        <v>76.212999999999994</v>
      </c>
      <c r="DV30" s="3">
        <v>76.808999999999997</v>
      </c>
      <c r="DW30" s="3">
        <v>74.486999999999995</v>
      </c>
      <c r="DX30" s="3">
        <v>74.087000000000003</v>
      </c>
      <c r="DY30" s="3">
        <v>65.677000000000007</v>
      </c>
      <c r="DZ30" s="3">
        <v>65.710999999999999</v>
      </c>
      <c r="EA30" s="3">
        <v>58.08</v>
      </c>
      <c r="EB30" s="3">
        <v>58.067</v>
      </c>
      <c r="EC30" s="3">
        <v>48.390999999999998</v>
      </c>
      <c r="ED30" s="3">
        <v>54.06</v>
      </c>
      <c r="EE30" s="2">
        <v>64.290000000000006</v>
      </c>
      <c r="EF30" s="2">
        <v>63.941000000000003</v>
      </c>
      <c r="EG30" s="2">
        <v>64.14</v>
      </c>
      <c r="EH30" s="2">
        <v>61.417000000000002</v>
      </c>
      <c r="EI30" s="2">
        <v>60.112000000000002</v>
      </c>
      <c r="EJ30" s="2">
        <v>47.508000000000003</v>
      </c>
      <c r="EK30" s="2">
        <v>48.395000000000003</v>
      </c>
      <c r="EL30" s="2">
        <v>39.6</v>
      </c>
      <c r="EM30" s="2">
        <v>39.887</v>
      </c>
      <c r="EN30" s="2">
        <v>41.284999999999997</v>
      </c>
      <c r="EO30" s="2">
        <v>45.49</v>
      </c>
      <c r="EP30" s="2">
        <v>48.402999999999999</v>
      </c>
      <c r="EQ30" s="2">
        <v>50.725000000000001</v>
      </c>
      <c r="ER30" s="2">
        <v>41.158000000000001</v>
      </c>
      <c r="ES30" s="2">
        <v>39.618000000000002</v>
      </c>
      <c r="ET30" s="2">
        <v>52.664000000000001</v>
      </c>
      <c r="EU30" s="2">
        <v>49.29</v>
      </c>
      <c r="EV30" s="2">
        <v>54.432000000000002</v>
      </c>
      <c r="EW30" s="2">
        <v>55.911000000000001</v>
      </c>
      <c r="EX30" s="2">
        <v>59.851999999999997</v>
      </c>
      <c r="EY30" s="2">
        <v>60.167999999999999</v>
      </c>
      <c r="EZ30" s="2">
        <v>61.188000000000002</v>
      </c>
      <c r="FA30" s="2">
        <v>66.087999999999994</v>
      </c>
      <c r="FB30" s="2">
        <v>65.136579999999995</v>
      </c>
      <c r="FC30" s="2">
        <v>72.031679999999994</v>
      </c>
      <c r="FD30" s="2">
        <v>63.762630000000001</v>
      </c>
      <c r="FE30" s="2">
        <v>52.932000000000002</v>
      </c>
      <c r="FF30" s="2">
        <v>55.054490000000001</v>
      </c>
      <c r="FG30" s="2">
        <v>54.60566</v>
      </c>
      <c r="FH30" s="2">
        <v>66.079729999999998</v>
      </c>
      <c r="FI30" s="2">
        <v>63.798000000000002</v>
      </c>
      <c r="FJ30" s="2">
        <v>65.031000000000006</v>
      </c>
      <c r="FK30" s="2">
        <v>78.049000000000007</v>
      </c>
      <c r="FL30" s="2">
        <v>77.292289999999994</v>
      </c>
      <c r="FM30" s="2">
        <v>84.416139999999999</v>
      </c>
      <c r="FN30" s="2">
        <v>80.268540000000002</v>
      </c>
      <c r="FO30" s="56">
        <v>90.935000000000002</v>
      </c>
      <c r="FP30" s="18">
        <v>111.27477999999999</v>
      </c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</row>
    <row r="31" spans="1:322" s="24" customFormat="1" x14ac:dyDescent="0.2">
      <c r="A31" s="10"/>
      <c r="B31" s="26"/>
      <c r="C31" s="25" t="s">
        <v>20</v>
      </c>
      <c r="D31" s="37">
        <f t="shared" ref="D31:AM31" si="48">D32</f>
        <v>472.178</v>
      </c>
      <c r="E31" s="37">
        <f t="shared" si="48"/>
        <v>480.27600000000001</v>
      </c>
      <c r="F31" s="37">
        <f t="shared" si="48"/>
        <v>478.79499999999996</v>
      </c>
      <c r="G31" s="37">
        <f t="shared" si="48"/>
        <v>475.59699999999998</v>
      </c>
      <c r="H31" s="37">
        <f t="shared" si="48"/>
        <v>492.62600000000003</v>
      </c>
      <c r="I31" s="37">
        <f t="shared" si="48"/>
        <v>494.63600000000002</v>
      </c>
      <c r="J31" s="37">
        <f t="shared" si="48"/>
        <v>490.60599999999999</v>
      </c>
      <c r="K31" s="37">
        <f t="shared" si="48"/>
        <v>493.51</v>
      </c>
      <c r="L31" s="37">
        <f t="shared" si="48"/>
        <v>490.39800000000002</v>
      </c>
      <c r="M31" s="37">
        <f t="shared" si="48"/>
        <v>492.71499999999997</v>
      </c>
      <c r="N31" s="37">
        <f t="shared" si="48"/>
        <v>486.23400000000004</v>
      </c>
      <c r="O31" s="37">
        <f t="shared" si="48"/>
        <v>490.89799999999997</v>
      </c>
      <c r="P31" s="37">
        <f t="shared" si="48"/>
        <v>488.79399999999998</v>
      </c>
      <c r="Q31" s="37">
        <f t="shared" si="48"/>
        <v>497.55499999999995</v>
      </c>
      <c r="R31" s="37">
        <f t="shared" si="48"/>
        <v>501.17200000000003</v>
      </c>
      <c r="S31" s="37">
        <f t="shared" si="48"/>
        <v>512.255</v>
      </c>
      <c r="T31" s="37">
        <f t="shared" si="48"/>
        <v>516.23800000000006</v>
      </c>
      <c r="U31" s="37">
        <f t="shared" si="48"/>
        <v>515.09399999999994</v>
      </c>
      <c r="V31" s="37">
        <f t="shared" si="48"/>
        <v>521.25299999999993</v>
      </c>
      <c r="W31" s="37">
        <f t="shared" si="48"/>
        <v>521.48299999999995</v>
      </c>
      <c r="X31" s="37">
        <f t="shared" si="48"/>
        <v>520.66700000000003</v>
      </c>
      <c r="Y31" s="37">
        <f t="shared" si="48"/>
        <v>520.125</v>
      </c>
      <c r="Z31" s="37">
        <f t="shared" si="48"/>
        <v>517.04100000000005</v>
      </c>
      <c r="AA31" s="37">
        <f t="shared" si="48"/>
        <v>495.94399999999996</v>
      </c>
      <c r="AB31" s="37">
        <f t="shared" si="48"/>
        <v>485.01599999999996</v>
      </c>
      <c r="AC31" s="37">
        <f t="shared" si="48"/>
        <v>471.11700000000002</v>
      </c>
      <c r="AD31" s="37">
        <f t="shared" si="48"/>
        <v>479.43399999999997</v>
      </c>
      <c r="AE31" s="37">
        <f t="shared" si="48"/>
        <v>488.69399999999996</v>
      </c>
      <c r="AF31" s="37">
        <f t="shared" si="48"/>
        <v>487.36099999999999</v>
      </c>
      <c r="AG31" s="37">
        <f t="shared" si="48"/>
        <v>485.14400000000001</v>
      </c>
      <c r="AH31" s="37">
        <f t="shared" si="48"/>
        <v>480.08600000000001</v>
      </c>
      <c r="AI31" s="37">
        <f t="shared" si="48"/>
        <v>470.96800000000002</v>
      </c>
      <c r="AJ31" s="37">
        <f t="shared" si="48"/>
        <v>472.858</v>
      </c>
      <c r="AK31" s="37">
        <f t="shared" si="48"/>
        <v>459.27300000000002</v>
      </c>
      <c r="AL31" s="37">
        <f t="shared" si="48"/>
        <v>463.673</v>
      </c>
      <c r="AM31" s="37">
        <f t="shared" si="48"/>
        <v>460.334</v>
      </c>
      <c r="AN31" s="37">
        <f t="shared" ref="AN31:AU31" si="49">AN32</f>
        <v>452.64499999999998</v>
      </c>
      <c r="AO31" s="37">
        <f t="shared" si="49"/>
        <v>465.50400000000002</v>
      </c>
      <c r="AP31" s="37">
        <f t="shared" si="49"/>
        <v>464.20100000000002</v>
      </c>
      <c r="AQ31" s="37">
        <f t="shared" si="49"/>
        <v>456.40800000000002</v>
      </c>
      <c r="AR31" s="37">
        <f t="shared" si="49"/>
        <v>466.63</v>
      </c>
      <c r="AS31" s="37">
        <f t="shared" si="49"/>
        <v>459.14199999999994</v>
      </c>
      <c r="AT31" s="37">
        <f t="shared" si="49"/>
        <v>450.84800000000001</v>
      </c>
      <c r="AU31" s="37">
        <f t="shared" si="49"/>
        <v>443.38900000000001</v>
      </c>
      <c r="AV31" s="37">
        <f t="shared" ref="AV31:CQ31" si="50">AV32</f>
        <v>447.81099999999998</v>
      </c>
      <c r="AW31" s="37">
        <f t="shared" si="50"/>
        <v>462.40700000000004</v>
      </c>
      <c r="AX31" s="37">
        <f t="shared" si="50"/>
        <v>446.38500000000005</v>
      </c>
      <c r="AY31" s="37">
        <f t="shared" si="50"/>
        <v>455.92999999999995</v>
      </c>
      <c r="AZ31" s="37">
        <f t="shared" si="50"/>
        <v>454.93799999999999</v>
      </c>
      <c r="BA31" s="37">
        <f t="shared" si="50"/>
        <v>454.15</v>
      </c>
      <c r="BB31" s="37">
        <f t="shared" si="50"/>
        <v>457.68700000000001</v>
      </c>
      <c r="BC31" s="37">
        <f t="shared" si="50"/>
        <v>450.17599999999999</v>
      </c>
      <c r="BD31" s="37">
        <f t="shared" si="50"/>
        <v>455.358</v>
      </c>
      <c r="BE31" s="37">
        <f t="shared" si="50"/>
        <v>440.96500000000003</v>
      </c>
      <c r="BF31" s="37">
        <f t="shared" si="50"/>
        <v>440.30399999999997</v>
      </c>
      <c r="BG31" s="37">
        <f t="shared" si="50"/>
        <v>436.69100000000003</v>
      </c>
      <c r="BH31" s="37">
        <f t="shared" si="50"/>
        <v>442.56099999999998</v>
      </c>
      <c r="BI31" s="37">
        <f t="shared" si="50"/>
        <v>453.15699999999998</v>
      </c>
      <c r="BJ31" s="37">
        <f t="shared" si="50"/>
        <v>445.03099999999995</v>
      </c>
      <c r="BK31" s="37">
        <f t="shared" si="50"/>
        <v>461.52299999999997</v>
      </c>
      <c r="BL31" s="37">
        <f t="shared" si="50"/>
        <v>455.21800000000002</v>
      </c>
      <c r="BM31" s="37">
        <f t="shared" si="50"/>
        <v>462.262</v>
      </c>
      <c r="BN31" s="37">
        <f t="shared" si="50"/>
        <v>462.13600000000002</v>
      </c>
      <c r="BO31" s="37">
        <f t="shared" si="50"/>
        <v>457.62599999999998</v>
      </c>
      <c r="BP31" s="37">
        <f t="shared" si="50"/>
        <v>463.01799999999997</v>
      </c>
      <c r="BQ31" s="37">
        <f t="shared" si="50"/>
        <v>451.42599999999999</v>
      </c>
      <c r="BR31" s="37">
        <f t="shared" si="50"/>
        <v>463.46899999999999</v>
      </c>
      <c r="BS31" s="37">
        <f t="shared" si="50"/>
        <v>464.536</v>
      </c>
      <c r="BT31" s="37">
        <f t="shared" si="50"/>
        <v>468.24599999999998</v>
      </c>
      <c r="BU31" s="37">
        <f t="shared" si="50"/>
        <v>469.63</v>
      </c>
      <c r="BV31" s="37">
        <f t="shared" si="50"/>
        <v>468.45300000000003</v>
      </c>
      <c r="BW31" s="37">
        <f t="shared" si="50"/>
        <v>470.36900000000003</v>
      </c>
      <c r="BX31" s="37">
        <f t="shared" si="50"/>
        <v>471.39800000000002</v>
      </c>
      <c r="BY31" s="37">
        <f t="shared" si="50"/>
        <v>478.02699999999999</v>
      </c>
      <c r="BZ31" s="37">
        <f t="shared" si="50"/>
        <v>489.738</v>
      </c>
      <c r="CA31" s="37">
        <f t="shared" si="50"/>
        <v>489.13400000000001</v>
      </c>
      <c r="CB31" s="37">
        <f t="shared" si="50"/>
        <v>495.70800000000003</v>
      </c>
      <c r="CC31" s="37">
        <f t="shared" si="50"/>
        <v>479.96000000000004</v>
      </c>
      <c r="CD31" s="37">
        <f t="shared" si="50"/>
        <v>482.92099999999999</v>
      </c>
      <c r="CE31" s="37">
        <f t="shared" si="50"/>
        <v>481.12299999999999</v>
      </c>
      <c r="CF31" s="37">
        <f t="shared" si="50"/>
        <v>479.61799999999999</v>
      </c>
      <c r="CG31" s="37">
        <f t="shared" si="50"/>
        <v>488.57600000000002</v>
      </c>
      <c r="CH31" s="37">
        <f t="shared" si="50"/>
        <v>490.96</v>
      </c>
      <c r="CI31" s="37">
        <f t="shared" si="50"/>
        <v>494.55100000000004</v>
      </c>
      <c r="CJ31" s="37">
        <f t="shared" si="50"/>
        <v>494.64699999999999</v>
      </c>
      <c r="CK31" s="37">
        <f t="shared" si="50"/>
        <v>500.15899999999999</v>
      </c>
      <c r="CL31" s="37">
        <f t="shared" si="50"/>
        <v>499.59699999999998</v>
      </c>
      <c r="CM31" s="37">
        <f t="shared" si="50"/>
        <v>515.81899999999996</v>
      </c>
      <c r="CN31" s="37">
        <f t="shared" si="50"/>
        <v>511.36299999999994</v>
      </c>
      <c r="CO31" s="37">
        <f t="shared" si="50"/>
        <v>501.05799999999999</v>
      </c>
      <c r="CP31" s="37">
        <f t="shared" si="50"/>
        <v>496.15899999999999</v>
      </c>
      <c r="CQ31" s="37">
        <f t="shared" si="50"/>
        <v>516.98700000000008</v>
      </c>
      <c r="CR31" s="37">
        <v>524.78899999999999</v>
      </c>
      <c r="CS31" s="37">
        <v>530.96</v>
      </c>
      <c r="CT31" s="37">
        <v>522.65300000000002</v>
      </c>
      <c r="CU31" s="37">
        <v>525.2650000000001</v>
      </c>
      <c r="CV31" s="37">
        <v>520.53</v>
      </c>
      <c r="CW31" s="37">
        <v>528.53200000000004</v>
      </c>
      <c r="CX31" s="37">
        <v>538.553</v>
      </c>
      <c r="CY31" s="37">
        <v>556.05100000000004</v>
      </c>
      <c r="CZ31" s="37">
        <v>559.22299999999996</v>
      </c>
      <c r="DA31" s="37">
        <v>559.72399999999993</v>
      </c>
      <c r="DB31" s="37">
        <v>565.26700000000005</v>
      </c>
      <c r="DC31" s="37">
        <v>574.50300000000004</v>
      </c>
      <c r="DD31" s="37">
        <v>588.81799999999998</v>
      </c>
      <c r="DE31" s="37">
        <v>590.92399999999998</v>
      </c>
      <c r="DF31" s="37">
        <v>583.55399999999997</v>
      </c>
      <c r="DG31" s="37">
        <v>595.70800000000008</v>
      </c>
      <c r="DH31" s="37">
        <v>615.83799999999997</v>
      </c>
      <c r="DI31" s="37">
        <v>616.49299999999994</v>
      </c>
      <c r="DJ31" s="37">
        <v>620.88400000000001</v>
      </c>
      <c r="DK31" s="37">
        <v>631.6</v>
      </c>
      <c r="DL31" s="37">
        <v>618.5</v>
      </c>
      <c r="DM31" s="37">
        <v>625.14400000000001</v>
      </c>
      <c r="DN31" s="37">
        <v>639.06000000000006</v>
      </c>
      <c r="DO31" s="37">
        <v>649.03300000000002</v>
      </c>
      <c r="DP31" s="37">
        <v>644.553</v>
      </c>
      <c r="DQ31" s="37">
        <v>657.62900000000002</v>
      </c>
      <c r="DR31" s="37">
        <v>655.27099999999996</v>
      </c>
      <c r="DS31" s="37">
        <v>661.97400000000005</v>
      </c>
      <c r="DT31" s="37">
        <v>663.93000000000006</v>
      </c>
      <c r="DU31" s="37">
        <v>664.69999999999993</v>
      </c>
      <c r="DV31" s="37">
        <v>668.39799999999991</v>
      </c>
      <c r="DW31" s="37">
        <v>681.6</v>
      </c>
      <c r="DX31" s="37">
        <v>672.94100000000003</v>
      </c>
      <c r="DY31" s="37">
        <v>670.12700000000007</v>
      </c>
      <c r="DZ31" s="37">
        <v>669.86699999999996</v>
      </c>
      <c r="EA31" s="37">
        <v>671.12900000000002</v>
      </c>
      <c r="EB31" s="37">
        <v>655.60899999999992</v>
      </c>
      <c r="EC31" s="37">
        <f>+EC32</f>
        <v>682.78499999999997</v>
      </c>
      <c r="ED31" s="37">
        <v>682.495</v>
      </c>
      <c r="EE31" s="23">
        <v>692.22199999999998</v>
      </c>
      <c r="EF31" s="23">
        <v>695.67899999999997</v>
      </c>
      <c r="EG31" s="23">
        <v>688.3610000000001</v>
      </c>
      <c r="EH31" s="23">
        <v>701.952</v>
      </c>
      <c r="EI31" s="23">
        <v>698.92100000000005</v>
      </c>
      <c r="EJ31" s="23">
        <v>702.125</v>
      </c>
      <c r="EK31" s="23">
        <v>708.846</v>
      </c>
      <c r="EL31" s="23">
        <v>723.56000000000006</v>
      </c>
      <c r="EM31" s="23">
        <v>726.60799999999995</v>
      </c>
      <c r="EN31" s="23">
        <v>739.76800000000003</v>
      </c>
      <c r="EO31" s="23">
        <v>739.69500000000005</v>
      </c>
      <c r="EP31" s="23">
        <v>754.68900000000008</v>
      </c>
      <c r="EQ31" s="23">
        <v>754.95100000000002</v>
      </c>
      <c r="ER31" s="23">
        <v>744.95600000000002</v>
      </c>
      <c r="ES31" s="23">
        <v>741.71100000000001</v>
      </c>
      <c r="ET31" s="23">
        <v>727.42</v>
      </c>
      <c r="EU31" s="23">
        <v>723.40900000000011</v>
      </c>
      <c r="EV31" s="23">
        <v>736.96400000000006</v>
      </c>
      <c r="EW31" s="23">
        <v>726.33799999999997</v>
      </c>
      <c r="EX31" s="23">
        <v>720.83699999999999</v>
      </c>
      <c r="EY31" s="23">
        <v>717.97600000000011</v>
      </c>
      <c r="EZ31" s="23">
        <v>723.63800000000003</v>
      </c>
      <c r="FA31" s="23">
        <v>738.15499999999997</v>
      </c>
      <c r="FB31" s="23">
        <v>722.85811000000001</v>
      </c>
      <c r="FC31" s="23">
        <v>714.71166999999991</v>
      </c>
      <c r="FD31" s="23">
        <v>717.79737</v>
      </c>
      <c r="FE31" s="23">
        <v>708.76699999999994</v>
      </c>
      <c r="FF31" s="23">
        <v>721.9516000000001</v>
      </c>
      <c r="FG31" s="23">
        <v>740.75352000000009</v>
      </c>
      <c r="FH31" s="23">
        <v>743.67233999999985</v>
      </c>
      <c r="FI31" s="23">
        <v>730.00199999999995</v>
      </c>
      <c r="FJ31" s="23">
        <v>741.80557999999996</v>
      </c>
      <c r="FK31" s="23">
        <v>738.89904000000001</v>
      </c>
      <c r="FL31" s="23">
        <v>739.98803999999996</v>
      </c>
      <c r="FM31" s="23">
        <v>755.56403999999998</v>
      </c>
      <c r="FN31" s="23">
        <v>749.72334000000001</v>
      </c>
      <c r="FO31" s="59">
        <v>722.91300000000001</v>
      </c>
      <c r="FP31" s="48">
        <v>728.03580999999997</v>
      </c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</row>
    <row r="32" spans="1:322" x14ac:dyDescent="0.2">
      <c r="B32" s="9"/>
      <c r="C32" s="22" t="s">
        <v>21</v>
      </c>
      <c r="D32" s="38">
        <f t="shared" ref="D32:AM32" si="51">+D33+D34</f>
        <v>472.178</v>
      </c>
      <c r="E32" s="38">
        <f t="shared" si="51"/>
        <v>480.27600000000001</v>
      </c>
      <c r="F32" s="38">
        <f t="shared" si="51"/>
        <v>478.79499999999996</v>
      </c>
      <c r="G32" s="38">
        <f t="shared" si="51"/>
        <v>475.59699999999998</v>
      </c>
      <c r="H32" s="38">
        <f t="shared" si="51"/>
        <v>492.62600000000003</v>
      </c>
      <c r="I32" s="38">
        <f t="shared" si="51"/>
        <v>494.63600000000002</v>
      </c>
      <c r="J32" s="38">
        <f t="shared" si="51"/>
        <v>490.60599999999999</v>
      </c>
      <c r="K32" s="38">
        <f t="shared" si="51"/>
        <v>493.51</v>
      </c>
      <c r="L32" s="38">
        <f t="shared" si="51"/>
        <v>490.39800000000002</v>
      </c>
      <c r="M32" s="38">
        <f t="shared" si="51"/>
        <v>492.71499999999997</v>
      </c>
      <c r="N32" s="38">
        <f t="shared" si="51"/>
        <v>486.23400000000004</v>
      </c>
      <c r="O32" s="38">
        <f t="shared" si="51"/>
        <v>490.89799999999997</v>
      </c>
      <c r="P32" s="38">
        <f t="shared" si="51"/>
        <v>488.79399999999998</v>
      </c>
      <c r="Q32" s="38">
        <f t="shared" si="51"/>
        <v>497.55499999999995</v>
      </c>
      <c r="R32" s="38">
        <f t="shared" si="51"/>
        <v>501.17200000000003</v>
      </c>
      <c r="S32" s="38">
        <f t="shared" si="51"/>
        <v>512.255</v>
      </c>
      <c r="T32" s="38">
        <f t="shared" si="51"/>
        <v>516.23800000000006</v>
      </c>
      <c r="U32" s="38">
        <f t="shared" si="51"/>
        <v>515.09399999999994</v>
      </c>
      <c r="V32" s="38">
        <f t="shared" si="51"/>
        <v>521.25299999999993</v>
      </c>
      <c r="W32" s="38">
        <f t="shared" si="51"/>
        <v>521.48299999999995</v>
      </c>
      <c r="X32" s="38">
        <f t="shared" si="51"/>
        <v>520.66700000000003</v>
      </c>
      <c r="Y32" s="38">
        <f t="shared" si="51"/>
        <v>520.125</v>
      </c>
      <c r="Z32" s="38">
        <f t="shared" si="51"/>
        <v>517.04100000000005</v>
      </c>
      <c r="AA32" s="38">
        <f t="shared" si="51"/>
        <v>495.94399999999996</v>
      </c>
      <c r="AB32" s="38">
        <f t="shared" si="51"/>
        <v>485.01599999999996</v>
      </c>
      <c r="AC32" s="38">
        <f t="shared" si="51"/>
        <v>471.11700000000002</v>
      </c>
      <c r="AD32" s="38">
        <f t="shared" si="51"/>
        <v>479.43399999999997</v>
      </c>
      <c r="AE32" s="38">
        <f t="shared" si="51"/>
        <v>488.69399999999996</v>
      </c>
      <c r="AF32" s="38">
        <f t="shared" si="51"/>
        <v>487.36099999999999</v>
      </c>
      <c r="AG32" s="38">
        <f t="shared" si="51"/>
        <v>485.14400000000001</v>
      </c>
      <c r="AH32" s="38">
        <f t="shared" si="51"/>
        <v>480.08600000000001</v>
      </c>
      <c r="AI32" s="38">
        <f t="shared" si="51"/>
        <v>470.96800000000002</v>
      </c>
      <c r="AJ32" s="38">
        <f t="shared" si="51"/>
        <v>472.858</v>
      </c>
      <c r="AK32" s="38">
        <f t="shared" si="51"/>
        <v>459.27300000000002</v>
      </c>
      <c r="AL32" s="38">
        <f t="shared" si="51"/>
        <v>463.673</v>
      </c>
      <c r="AM32" s="38">
        <f t="shared" si="51"/>
        <v>460.334</v>
      </c>
      <c r="AN32" s="38">
        <f t="shared" ref="AN32:BC32" si="52">+AN33+AN34</f>
        <v>452.64499999999998</v>
      </c>
      <c r="AO32" s="38">
        <f t="shared" si="52"/>
        <v>465.50400000000002</v>
      </c>
      <c r="AP32" s="38">
        <f t="shared" si="52"/>
        <v>464.20100000000002</v>
      </c>
      <c r="AQ32" s="38">
        <f t="shared" si="52"/>
        <v>456.40800000000002</v>
      </c>
      <c r="AR32" s="38">
        <f t="shared" si="52"/>
        <v>466.63</v>
      </c>
      <c r="AS32" s="38">
        <f t="shared" si="52"/>
        <v>459.14199999999994</v>
      </c>
      <c r="AT32" s="38">
        <f t="shared" si="52"/>
        <v>450.84800000000001</v>
      </c>
      <c r="AU32" s="38">
        <f t="shared" si="52"/>
        <v>443.38900000000001</v>
      </c>
      <c r="AV32" s="38">
        <f t="shared" si="52"/>
        <v>447.81099999999998</v>
      </c>
      <c r="AW32" s="38">
        <f t="shared" si="52"/>
        <v>462.40700000000004</v>
      </c>
      <c r="AX32" s="38">
        <f t="shared" si="52"/>
        <v>446.38500000000005</v>
      </c>
      <c r="AY32" s="38">
        <f t="shared" si="52"/>
        <v>455.92999999999995</v>
      </c>
      <c r="AZ32" s="38">
        <f t="shared" si="52"/>
        <v>454.93799999999999</v>
      </c>
      <c r="BA32" s="38">
        <f t="shared" si="52"/>
        <v>454.15</v>
      </c>
      <c r="BB32" s="38">
        <f t="shared" si="52"/>
        <v>457.68700000000001</v>
      </c>
      <c r="BC32" s="38">
        <f t="shared" si="52"/>
        <v>450.17599999999999</v>
      </c>
      <c r="BD32" s="38">
        <f t="shared" ref="BD32:CF32" si="53">+BD33+BD34</f>
        <v>455.358</v>
      </c>
      <c r="BE32" s="38">
        <f t="shared" si="53"/>
        <v>440.96500000000003</v>
      </c>
      <c r="BF32" s="38">
        <f t="shared" si="53"/>
        <v>440.30399999999997</v>
      </c>
      <c r="BG32" s="38">
        <f t="shared" si="53"/>
        <v>436.69100000000003</v>
      </c>
      <c r="BH32" s="38">
        <f t="shared" si="53"/>
        <v>442.56099999999998</v>
      </c>
      <c r="BI32" s="38">
        <f t="shared" si="53"/>
        <v>453.15699999999998</v>
      </c>
      <c r="BJ32" s="38">
        <f t="shared" si="53"/>
        <v>445.03099999999995</v>
      </c>
      <c r="BK32" s="38">
        <f t="shared" si="53"/>
        <v>461.52299999999997</v>
      </c>
      <c r="BL32" s="38">
        <f t="shared" si="53"/>
        <v>455.21800000000002</v>
      </c>
      <c r="BM32" s="38">
        <f t="shared" si="53"/>
        <v>462.262</v>
      </c>
      <c r="BN32" s="38">
        <f t="shared" si="53"/>
        <v>462.13600000000002</v>
      </c>
      <c r="BO32" s="38">
        <f t="shared" si="53"/>
        <v>457.62599999999998</v>
      </c>
      <c r="BP32" s="38">
        <f t="shared" si="53"/>
        <v>463.01799999999997</v>
      </c>
      <c r="BQ32" s="38">
        <f t="shared" si="53"/>
        <v>451.42599999999999</v>
      </c>
      <c r="BR32" s="38">
        <f t="shared" si="53"/>
        <v>463.46899999999999</v>
      </c>
      <c r="BS32" s="38">
        <f t="shared" si="53"/>
        <v>464.536</v>
      </c>
      <c r="BT32" s="38">
        <f t="shared" si="53"/>
        <v>468.24599999999998</v>
      </c>
      <c r="BU32" s="38">
        <f t="shared" si="53"/>
        <v>469.63</v>
      </c>
      <c r="BV32" s="38">
        <f t="shared" si="53"/>
        <v>468.45300000000003</v>
      </c>
      <c r="BW32" s="38">
        <f t="shared" si="53"/>
        <v>470.36900000000003</v>
      </c>
      <c r="BX32" s="38">
        <f t="shared" si="53"/>
        <v>471.39800000000002</v>
      </c>
      <c r="BY32" s="38">
        <f t="shared" si="53"/>
        <v>478.02699999999999</v>
      </c>
      <c r="BZ32" s="38">
        <f t="shared" si="53"/>
        <v>489.738</v>
      </c>
      <c r="CA32" s="38">
        <f t="shared" si="53"/>
        <v>489.13400000000001</v>
      </c>
      <c r="CB32" s="38">
        <f t="shared" si="53"/>
        <v>495.70800000000003</v>
      </c>
      <c r="CC32" s="38">
        <f t="shared" si="53"/>
        <v>479.96000000000004</v>
      </c>
      <c r="CD32" s="38">
        <f t="shared" si="53"/>
        <v>482.92099999999999</v>
      </c>
      <c r="CE32" s="38">
        <f t="shared" si="53"/>
        <v>481.12299999999999</v>
      </c>
      <c r="CF32" s="38">
        <f t="shared" si="53"/>
        <v>479.61799999999999</v>
      </c>
      <c r="CG32" s="38">
        <f t="shared" ref="CG32:CH32" si="54">+CG33+CG34</f>
        <v>488.57600000000002</v>
      </c>
      <c r="CH32" s="38">
        <f t="shared" si="54"/>
        <v>490.96</v>
      </c>
      <c r="CI32" s="38">
        <f t="shared" ref="CI32" si="55">+CI33+CI34</f>
        <v>494.55100000000004</v>
      </c>
      <c r="CJ32" s="38">
        <f t="shared" ref="CJ32:CQ32" si="56">+CJ33+CJ34</f>
        <v>494.64699999999999</v>
      </c>
      <c r="CK32" s="38">
        <f t="shared" si="56"/>
        <v>500.15899999999999</v>
      </c>
      <c r="CL32" s="38">
        <f t="shared" si="56"/>
        <v>499.59699999999998</v>
      </c>
      <c r="CM32" s="38">
        <f t="shared" si="56"/>
        <v>515.81899999999996</v>
      </c>
      <c r="CN32" s="38">
        <f t="shared" si="56"/>
        <v>511.36299999999994</v>
      </c>
      <c r="CO32" s="38">
        <f t="shared" si="56"/>
        <v>501.05799999999999</v>
      </c>
      <c r="CP32" s="38">
        <f t="shared" si="56"/>
        <v>496.15899999999999</v>
      </c>
      <c r="CQ32" s="38">
        <f t="shared" si="56"/>
        <v>516.98700000000008</v>
      </c>
      <c r="CR32" s="38">
        <v>524.78899999999999</v>
      </c>
      <c r="CS32" s="38">
        <v>530.96</v>
      </c>
      <c r="CT32" s="38">
        <v>522.65300000000002</v>
      </c>
      <c r="CU32" s="38">
        <v>525.2650000000001</v>
      </c>
      <c r="CV32" s="38">
        <v>520.53</v>
      </c>
      <c r="CW32" s="38">
        <v>528.53200000000004</v>
      </c>
      <c r="CX32" s="38">
        <v>538.553</v>
      </c>
      <c r="CY32" s="38">
        <v>556.05100000000004</v>
      </c>
      <c r="CZ32" s="38">
        <v>559.22299999999996</v>
      </c>
      <c r="DA32" s="38">
        <v>559.72399999999993</v>
      </c>
      <c r="DB32" s="38">
        <v>565.26700000000005</v>
      </c>
      <c r="DC32" s="38">
        <v>574.50300000000004</v>
      </c>
      <c r="DD32" s="38">
        <v>588.81799999999998</v>
      </c>
      <c r="DE32" s="38">
        <v>590.92399999999998</v>
      </c>
      <c r="DF32" s="38">
        <v>583.55399999999997</v>
      </c>
      <c r="DG32" s="38">
        <v>595.70800000000008</v>
      </c>
      <c r="DH32" s="38">
        <v>615.83799999999997</v>
      </c>
      <c r="DI32" s="38">
        <v>616.49299999999994</v>
      </c>
      <c r="DJ32" s="38">
        <v>620.88400000000001</v>
      </c>
      <c r="DK32" s="38">
        <v>631.6</v>
      </c>
      <c r="DL32" s="38">
        <v>618.5</v>
      </c>
      <c r="DM32" s="38">
        <v>625.14400000000001</v>
      </c>
      <c r="DN32" s="38">
        <v>639.06000000000006</v>
      </c>
      <c r="DO32" s="38">
        <v>649.03300000000002</v>
      </c>
      <c r="DP32" s="38">
        <v>644.553</v>
      </c>
      <c r="DQ32" s="38">
        <v>657.62900000000002</v>
      </c>
      <c r="DR32" s="38">
        <v>655.27099999999996</v>
      </c>
      <c r="DS32" s="38">
        <v>661.97400000000005</v>
      </c>
      <c r="DT32" s="38">
        <v>663.93000000000006</v>
      </c>
      <c r="DU32" s="38">
        <v>664.69999999999993</v>
      </c>
      <c r="DV32" s="38">
        <v>668.39799999999991</v>
      </c>
      <c r="DW32" s="38">
        <v>681.6</v>
      </c>
      <c r="DX32" s="38">
        <v>672.94100000000003</v>
      </c>
      <c r="DY32" s="38">
        <v>670.12700000000007</v>
      </c>
      <c r="DZ32" s="38">
        <v>669.86699999999996</v>
      </c>
      <c r="EA32" s="38">
        <v>671.12900000000002</v>
      </c>
      <c r="EB32" s="38">
        <v>655.60899999999992</v>
      </c>
      <c r="EC32" s="38">
        <f>+EC33+EC34</f>
        <v>682.78499999999997</v>
      </c>
      <c r="ED32" s="38">
        <v>682.495</v>
      </c>
      <c r="EE32" s="2">
        <v>692.22199999999998</v>
      </c>
      <c r="EF32" s="2">
        <v>695.67899999999997</v>
      </c>
      <c r="EG32" s="2">
        <v>688.3610000000001</v>
      </c>
      <c r="EH32" s="2">
        <v>701.952</v>
      </c>
      <c r="EI32" s="2">
        <v>698.92100000000005</v>
      </c>
      <c r="EJ32" s="2">
        <v>702.125</v>
      </c>
      <c r="EK32" s="2">
        <v>708.846</v>
      </c>
      <c r="EL32" s="2">
        <v>723.56000000000006</v>
      </c>
      <c r="EM32" s="2">
        <v>726.60799999999995</v>
      </c>
      <c r="EN32" s="2">
        <v>739.76800000000003</v>
      </c>
      <c r="EO32" s="2">
        <v>739.69500000000005</v>
      </c>
      <c r="EP32" s="2">
        <v>754.68900000000008</v>
      </c>
      <c r="EQ32" s="2">
        <v>754.95100000000002</v>
      </c>
      <c r="ER32" s="2">
        <v>744.95600000000002</v>
      </c>
      <c r="ES32" s="2">
        <v>741.71100000000001</v>
      </c>
      <c r="ET32" s="2">
        <v>727.42</v>
      </c>
      <c r="EU32" s="2">
        <v>723.40900000000011</v>
      </c>
      <c r="EV32" s="2">
        <v>736.96400000000006</v>
      </c>
      <c r="EW32" s="2">
        <v>726.33799999999997</v>
      </c>
      <c r="EX32" s="2">
        <v>720.83699999999999</v>
      </c>
      <c r="EY32" s="2">
        <v>717.97600000000011</v>
      </c>
      <c r="EZ32" s="2">
        <v>723.63800000000003</v>
      </c>
      <c r="FA32" s="2">
        <v>738.15499999999997</v>
      </c>
      <c r="FB32" s="2">
        <v>722.85811000000001</v>
      </c>
      <c r="FC32" s="2">
        <v>714.71166999999991</v>
      </c>
      <c r="FD32" s="2">
        <v>717.79737</v>
      </c>
      <c r="FE32" s="2">
        <v>708.76699999999994</v>
      </c>
      <c r="FF32" s="2">
        <v>721.9516000000001</v>
      </c>
      <c r="FG32" s="2">
        <v>740.75352000000009</v>
      </c>
      <c r="FH32" s="2">
        <v>743.67233999999985</v>
      </c>
      <c r="FI32" s="2">
        <v>730.00199999999995</v>
      </c>
      <c r="FJ32" s="2">
        <v>741.80557999999996</v>
      </c>
      <c r="FK32" s="2">
        <v>738.89904000000001</v>
      </c>
      <c r="FL32" s="2">
        <v>739.98803999999996</v>
      </c>
      <c r="FM32" s="2">
        <v>755.56403999999998</v>
      </c>
      <c r="FN32" s="2">
        <v>749.72334000000001</v>
      </c>
      <c r="FO32" s="56">
        <v>722.91300000000001</v>
      </c>
      <c r="FP32" s="18">
        <v>728.03580999999997</v>
      </c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</row>
    <row r="33" spans="1:322" s="24" customFormat="1" x14ac:dyDescent="0.2">
      <c r="A33" s="1"/>
      <c r="B33" s="9"/>
      <c r="C33" s="20" t="s">
        <v>22</v>
      </c>
      <c r="D33" s="3">
        <v>71.132000000000005</v>
      </c>
      <c r="E33" s="3">
        <v>70.546000000000006</v>
      </c>
      <c r="F33" s="3">
        <v>73.203000000000003</v>
      </c>
      <c r="G33" s="3">
        <v>73.227000000000004</v>
      </c>
      <c r="H33" s="3">
        <v>76.900999999999996</v>
      </c>
      <c r="I33" s="3">
        <v>78.262</v>
      </c>
      <c r="J33" s="3">
        <v>78.125</v>
      </c>
      <c r="K33" s="3">
        <v>79.176000000000002</v>
      </c>
      <c r="L33" s="3">
        <v>80.575999999999993</v>
      </c>
      <c r="M33" s="3">
        <v>83.885000000000005</v>
      </c>
      <c r="N33" s="3">
        <v>83.650999999999996</v>
      </c>
      <c r="O33" s="3">
        <v>85.382999999999996</v>
      </c>
      <c r="P33" s="3">
        <v>84.346999999999994</v>
      </c>
      <c r="Q33" s="3">
        <v>85.47</v>
      </c>
      <c r="R33" s="3">
        <v>82.662999999999997</v>
      </c>
      <c r="S33" s="3">
        <v>84.527000000000001</v>
      </c>
      <c r="T33" s="3">
        <v>87.525000000000006</v>
      </c>
      <c r="U33" s="3">
        <v>88.016000000000005</v>
      </c>
      <c r="V33" s="3">
        <v>91.302999999999997</v>
      </c>
      <c r="W33" s="3">
        <v>93.233000000000004</v>
      </c>
      <c r="X33" s="3">
        <v>94.852000000000004</v>
      </c>
      <c r="Y33" s="3">
        <v>94.655000000000001</v>
      </c>
      <c r="Z33" s="3">
        <v>95.546999999999997</v>
      </c>
      <c r="AA33" s="3">
        <v>91.489000000000004</v>
      </c>
      <c r="AB33" s="3">
        <v>87.841999999999999</v>
      </c>
      <c r="AC33" s="3">
        <v>87.578999999999994</v>
      </c>
      <c r="AD33" s="3">
        <v>88.105999999999995</v>
      </c>
      <c r="AE33" s="3">
        <v>89.768000000000001</v>
      </c>
      <c r="AF33" s="3">
        <v>92.951999999999998</v>
      </c>
      <c r="AG33" s="3">
        <v>94.093999999999994</v>
      </c>
      <c r="AH33" s="3">
        <v>94.319000000000003</v>
      </c>
      <c r="AI33" s="3">
        <v>95.997</v>
      </c>
      <c r="AJ33" s="3">
        <v>94.144999999999996</v>
      </c>
      <c r="AK33" s="3">
        <v>91.254000000000005</v>
      </c>
      <c r="AL33" s="3">
        <v>90.248999999999995</v>
      </c>
      <c r="AM33" s="3">
        <v>90.451999999999998</v>
      </c>
      <c r="AN33" s="38">
        <v>85.832999999999998</v>
      </c>
      <c r="AO33" s="38">
        <v>87.516999999999996</v>
      </c>
      <c r="AP33" s="38">
        <v>88.155000000000001</v>
      </c>
      <c r="AQ33" s="38">
        <v>98.385000000000005</v>
      </c>
      <c r="AR33" s="38">
        <v>107.547</v>
      </c>
      <c r="AS33" s="38">
        <v>95.212999999999994</v>
      </c>
      <c r="AT33" s="38">
        <v>96.555000000000007</v>
      </c>
      <c r="AU33" s="38">
        <v>96.256</v>
      </c>
      <c r="AV33" s="38">
        <v>99.399000000000001</v>
      </c>
      <c r="AW33" s="38">
        <v>100.146</v>
      </c>
      <c r="AX33" s="38">
        <v>93.927000000000007</v>
      </c>
      <c r="AY33" s="38">
        <v>94.445999999999998</v>
      </c>
      <c r="AZ33" s="38">
        <v>94.870999999999995</v>
      </c>
      <c r="BA33" s="38">
        <v>97.314999999999998</v>
      </c>
      <c r="BB33" s="38">
        <v>96.228999999999999</v>
      </c>
      <c r="BC33" s="38">
        <v>101.01900000000001</v>
      </c>
      <c r="BD33" s="38">
        <v>98.926000000000002</v>
      </c>
      <c r="BE33" s="38">
        <v>102.21599999999999</v>
      </c>
      <c r="BF33" s="38">
        <v>103.001</v>
      </c>
      <c r="BG33" s="38">
        <v>103.20399999999999</v>
      </c>
      <c r="BH33" s="38">
        <v>103.589</v>
      </c>
      <c r="BI33" s="38">
        <v>106.18</v>
      </c>
      <c r="BJ33" s="38">
        <v>103.333</v>
      </c>
      <c r="BK33" s="38">
        <v>103.938</v>
      </c>
      <c r="BL33" s="38">
        <v>102.18</v>
      </c>
      <c r="BM33" s="38">
        <v>103.18300000000001</v>
      </c>
      <c r="BN33" s="38">
        <v>103.90600000000001</v>
      </c>
      <c r="BO33" s="38">
        <v>104.202</v>
      </c>
      <c r="BP33" s="38">
        <v>105.741</v>
      </c>
      <c r="BQ33" s="38">
        <v>106.533</v>
      </c>
      <c r="BR33" s="38">
        <v>113.56</v>
      </c>
      <c r="BS33" s="38">
        <v>113.355</v>
      </c>
      <c r="BT33" s="38">
        <v>116.268</v>
      </c>
      <c r="BU33" s="38">
        <v>115.919</v>
      </c>
      <c r="BV33" s="38">
        <v>114.70399999999999</v>
      </c>
      <c r="BW33" s="38">
        <v>111.92700000000001</v>
      </c>
      <c r="BX33" s="38">
        <v>112.627</v>
      </c>
      <c r="BY33" s="38">
        <v>111.32</v>
      </c>
      <c r="BZ33" s="38">
        <v>114.009</v>
      </c>
      <c r="CA33" s="38">
        <v>114.932</v>
      </c>
      <c r="CB33" s="38">
        <v>119.158</v>
      </c>
      <c r="CC33" s="38">
        <v>122.035</v>
      </c>
      <c r="CD33" s="38">
        <v>125.736</v>
      </c>
      <c r="CE33" s="38">
        <v>121.40600000000001</v>
      </c>
      <c r="CF33" s="38">
        <v>125.38200000000001</v>
      </c>
      <c r="CG33" s="38">
        <v>130.07599999999999</v>
      </c>
      <c r="CH33" s="38">
        <v>124.517</v>
      </c>
      <c r="CI33" s="38">
        <v>124.42400000000001</v>
      </c>
      <c r="CJ33" s="38">
        <v>122.29600000000001</v>
      </c>
      <c r="CK33" s="38">
        <v>122.498</v>
      </c>
      <c r="CL33" s="38">
        <v>125.054</v>
      </c>
      <c r="CM33" s="38">
        <v>131.04499999999999</v>
      </c>
      <c r="CN33" s="38">
        <v>130.04899999999998</v>
      </c>
      <c r="CO33" s="38">
        <v>129.52000000000001</v>
      </c>
      <c r="CP33" s="38">
        <v>131.19</v>
      </c>
      <c r="CQ33" s="38">
        <v>132.99799999999999</v>
      </c>
      <c r="CR33" s="38">
        <v>135.36099999999999</v>
      </c>
      <c r="CS33" s="38">
        <v>133.91800000000001</v>
      </c>
      <c r="CT33" s="38">
        <v>129.93200000000002</v>
      </c>
      <c r="CU33" s="38">
        <v>132.536</v>
      </c>
      <c r="CV33" s="38">
        <v>131.84899999999999</v>
      </c>
      <c r="CW33" s="38">
        <v>133.08099999999999</v>
      </c>
      <c r="CX33" s="38">
        <v>128.86500000000001</v>
      </c>
      <c r="CY33" s="38">
        <v>130.21299999999999</v>
      </c>
      <c r="CZ33" s="38">
        <v>131.08500000000001</v>
      </c>
      <c r="DA33" s="38">
        <v>132.73400000000001</v>
      </c>
      <c r="DB33" s="38">
        <v>135.291</v>
      </c>
      <c r="DC33" s="38">
        <v>139.11799999999999</v>
      </c>
      <c r="DD33" s="38">
        <v>140.869</v>
      </c>
      <c r="DE33" s="38">
        <v>141.345</v>
      </c>
      <c r="DF33" s="38">
        <v>136.25099999999998</v>
      </c>
      <c r="DG33" s="38">
        <v>137.10000000000002</v>
      </c>
      <c r="DH33" s="38">
        <v>134.17000000000002</v>
      </c>
      <c r="DI33" s="38">
        <v>134.80799999999999</v>
      </c>
      <c r="DJ33" s="38">
        <v>135.524</v>
      </c>
      <c r="DK33" s="38">
        <v>136.33199999999999</v>
      </c>
      <c r="DL33" s="38">
        <v>140.81100000000001</v>
      </c>
      <c r="DM33" s="38">
        <v>139.947</v>
      </c>
      <c r="DN33" s="38">
        <v>149.886</v>
      </c>
      <c r="DO33" s="38">
        <v>150.43600000000001</v>
      </c>
      <c r="DP33" s="38">
        <v>146.857</v>
      </c>
      <c r="DQ33" s="38">
        <v>147.15600000000001</v>
      </c>
      <c r="DR33" s="38">
        <v>142.12200000000001</v>
      </c>
      <c r="DS33" s="38">
        <v>146.51400000000001</v>
      </c>
      <c r="DT33" s="38">
        <v>143.18</v>
      </c>
      <c r="DU33" s="38">
        <v>143.352</v>
      </c>
      <c r="DV33" s="38">
        <v>145.334</v>
      </c>
      <c r="DW33" s="38">
        <v>147.15700000000001</v>
      </c>
      <c r="DX33" s="38">
        <v>145.81100000000001</v>
      </c>
      <c r="DY33" s="38">
        <v>148.93100000000001</v>
      </c>
      <c r="DZ33" s="38">
        <v>158.745</v>
      </c>
      <c r="EA33" s="38">
        <v>158.136</v>
      </c>
      <c r="EB33" s="38">
        <v>156.05099999999999</v>
      </c>
      <c r="EC33" s="38">
        <v>162.74199999999999</v>
      </c>
      <c r="ED33" s="38">
        <v>156.38999999999999</v>
      </c>
      <c r="EE33" s="2">
        <v>150.07400000000001</v>
      </c>
      <c r="EF33" s="2">
        <v>151.06399999999999</v>
      </c>
      <c r="EG33" s="2">
        <v>150.67500000000001</v>
      </c>
      <c r="EH33" s="2">
        <v>151.90299999999999</v>
      </c>
      <c r="EI33" s="2">
        <v>154.744</v>
      </c>
      <c r="EJ33" s="2">
        <v>158.98400000000001</v>
      </c>
      <c r="EK33" s="2">
        <v>164.99100000000001</v>
      </c>
      <c r="EL33" s="2">
        <v>174.36</v>
      </c>
      <c r="EM33" s="2">
        <v>175.40600000000001</v>
      </c>
      <c r="EN33" s="2">
        <v>181.56800000000001</v>
      </c>
      <c r="EO33" s="2">
        <v>181.46100000000001</v>
      </c>
      <c r="EP33" s="2">
        <v>176.541</v>
      </c>
      <c r="EQ33" s="2">
        <v>180.09700000000001</v>
      </c>
      <c r="ER33" s="2">
        <v>176.36</v>
      </c>
      <c r="ES33" s="2">
        <v>180.09100000000001</v>
      </c>
      <c r="ET33" s="2">
        <v>182.453</v>
      </c>
      <c r="EU33" s="2">
        <v>187.161</v>
      </c>
      <c r="EV33" s="2">
        <v>189.81100000000001</v>
      </c>
      <c r="EW33" s="2">
        <v>190.91399999999999</v>
      </c>
      <c r="EX33" s="2">
        <v>196.268</v>
      </c>
      <c r="EY33" s="2">
        <v>194.536</v>
      </c>
      <c r="EZ33" s="2">
        <v>197.197</v>
      </c>
      <c r="FA33" s="2">
        <v>199.209</v>
      </c>
      <c r="FB33" s="2">
        <v>198.44041999999999</v>
      </c>
      <c r="FC33" s="2">
        <v>191.93210999999999</v>
      </c>
      <c r="FD33" s="2">
        <v>189.53332</v>
      </c>
      <c r="FE33" s="2">
        <v>188.54</v>
      </c>
      <c r="FF33" s="2">
        <v>192.58922999999999</v>
      </c>
      <c r="FG33" s="2">
        <v>204.81997000000001</v>
      </c>
      <c r="FH33" s="2">
        <v>205.08738</v>
      </c>
      <c r="FI33" s="2">
        <v>206.785</v>
      </c>
      <c r="FJ33" s="2">
        <v>219.98420999999999</v>
      </c>
      <c r="FK33" s="2">
        <v>223.07799</v>
      </c>
      <c r="FL33" s="2">
        <v>220.55151000000001</v>
      </c>
      <c r="FM33" s="2">
        <v>220.93126000000001</v>
      </c>
      <c r="FN33" s="2">
        <v>217.49036000000001</v>
      </c>
      <c r="FO33" s="56">
        <v>218.69300000000001</v>
      </c>
      <c r="FP33" s="18">
        <v>223.74554000000001</v>
      </c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</row>
    <row r="34" spans="1:322" s="24" customFormat="1" x14ac:dyDescent="0.2">
      <c r="A34" s="1"/>
      <c r="B34" s="9"/>
      <c r="C34" s="20" t="s">
        <v>23</v>
      </c>
      <c r="D34" s="3">
        <v>401.04599999999999</v>
      </c>
      <c r="E34" s="3">
        <v>409.73</v>
      </c>
      <c r="F34" s="3">
        <v>405.59199999999998</v>
      </c>
      <c r="G34" s="3">
        <v>402.37</v>
      </c>
      <c r="H34" s="3">
        <v>415.72500000000002</v>
      </c>
      <c r="I34" s="3">
        <v>416.37400000000002</v>
      </c>
      <c r="J34" s="3">
        <v>412.48099999999999</v>
      </c>
      <c r="K34" s="3">
        <v>414.334</v>
      </c>
      <c r="L34" s="3">
        <v>409.822</v>
      </c>
      <c r="M34" s="3">
        <v>408.83</v>
      </c>
      <c r="N34" s="3">
        <v>402.58300000000003</v>
      </c>
      <c r="O34" s="3">
        <v>405.51499999999999</v>
      </c>
      <c r="P34" s="3">
        <v>404.447</v>
      </c>
      <c r="Q34" s="3">
        <v>412.08499999999998</v>
      </c>
      <c r="R34" s="3">
        <v>418.50900000000001</v>
      </c>
      <c r="S34" s="3">
        <v>427.72800000000001</v>
      </c>
      <c r="T34" s="3">
        <v>428.71300000000002</v>
      </c>
      <c r="U34" s="3">
        <v>427.07799999999997</v>
      </c>
      <c r="V34" s="3">
        <v>429.95</v>
      </c>
      <c r="W34" s="3">
        <v>428.25</v>
      </c>
      <c r="X34" s="3">
        <v>425.815</v>
      </c>
      <c r="Y34" s="3">
        <v>425.47</v>
      </c>
      <c r="Z34" s="3">
        <v>421.49400000000003</v>
      </c>
      <c r="AA34" s="3">
        <v>404.45499999999998</v>
      </c>
      <c r="AB34" s="3">
        <v>397.17399999999998</v>
      </c>
      <c r="AC34" s="3">
        <v>383.53800000000001</v>
      </c>
      <c r="AD34" s="3">
        <v>391.32799999999997</v>
      </c>
      <c r="AE34" s="3">
        <v>398.92599999999999</v>
      </c>
      <c r="AF34" s="3">
        <v>394.40899999999999</v>
      </c>
      <c r="AG34" s="3">
        <v>391.05</v>
      </c>
      <c r="AH34" s="3">
        <v>385.767</v>
      </c>
      <c r="AI34" s="3">
        <v>374.971</v>
      </c>
      <c r="AJ34" s="3">
        <v>378.71300000000002</v>
      </c>
      <c r="AK34" s="3">
        <v>368.01900000000001</v>
      </c>
      <c r="AL34" s="3">
        <v>373.42399999999998</v>
      </c>
      <c r="AM34" s="3">
        <v>369.88200000000001</v>
      </c>
      <c r="AN34" s="38">
        <v>366.81200000000001</v>
      </c>
      <c r="AO34" s="38">
        <v>377.98700000000002</v>
      </c>
      <c r="AP34" s="38">
        <v>376.04599999999999</v>
      </c>
      <c r="AQ34" s="38">
        <v>358.02300000000002</v>
      </c>
      <c r="AR34" s="38">
        <v>359.08300000000003</v>
      </c>
      <c r="AS34" s="38">
        <v>363.92899999999997</v>
      </c>
      <c r="AT34" s="38">
        <v>354.29300000000001</v>
      </c>
      <c r="AU34" s="38">
        <v>347.13299999999998</v>
      </c>
      <c r="AV34" s="38">
        <v>348.41199999999998</v>
      </c>
      <c r="AW34" s="38">
        <v>362.26100000000002</v>
      </c>
      <c r="AX34" s="38">
        <v>352.45800000000003</v>
      </c>
      <c r="AY34" s="38">
        <v>361.48399999999998</v>
      </c>
      <c r="AZ34" s="38">
        <v>360.06700000000001</v>
      </c>
      <c r="BA34" s="38">
        <v>356.83499999999998</v>
      </c>
      <c r="BB34" s="38">
        <v>361.45800000000003</v>
      </c>
      <c r="BC34" s="38">
        <v>349.15699999999998</v>
      </c>
      <c r="BD34" s="38">
        <v>356.43200000000002</v>
      </c>
      <c r="BE34" s="38">
        <v>338.74900000000002</v>
      </c>
      <c r="BF34" s="38">
        <v>337.303</v>
      </c>
      <c r="BG34" s="38">
        <v>333.48700000000002</v>
      </c>
      <c r="BH34" s="38">
        <v>338.97199999999998</v>
      </c>
      <c r="BI34" s="38">
        <v>346.97699999999998</v>
      </c>
      <c r="BJ34" s="38">
        <v>341.69799999999998</v>
      </c>
      <c r="BK34" s="38">
        <v>357.58499999999998</v>
      </c>
      <c r="BL34" s="38">
        <v>353.03800000000001</v>
      </c>
      <c r="BM34" s="38">
        <v>359.07900000000001</v>
      </c>
      <c r="BN34" s="38">
        <v>358.23</v>
      </c>
      <c r="BO34" s="38">
        <v>353.42399999999998</v>
      </c>
      <c r="BP34" s="38">
        <v>357.27699999999999</v>
      </c>
      <c r="BQ34" s="38">
        <v>344.89299999999997</v>
      </c>
      <c r="BR34" s="38">
        <v>349.90899999999999</v>
      </c>
      <c r="BS34" s="38">
        <v>351.18099999999998</v>
      </c>
      <c r="BT34" s="38">
        <v>351.97800000000001</v>
      </c>
      <c r="BU34" s="38">
        <v>353.71100000000001</v>
      </c>
      <c r="BV34" s="38">
        <v>353.74900000000002</v>
      </c>
      <c r="BW34" s="38">
        <v>358.44200000000001</v>
      </c>
      <c r="BX34" s="38">
        <v>358.77100000000002</v>
      </c>
      <c r="BY34" s="38">
        <v>366.70699999999999</v>
      </c>
      <c r="BZ34" s="38">
        <v>375.72899999999998</v>
      </c>
      <c r="CA34" s="38">
        <v>374.202</v>
      </c>
      <c r="CB34" s="38">
        <v>376.55</v>
      </c>
      <c r="CC34" s="38">
        <v>357.92500000000001</v>
      </c>
      <c r="CD34" s="38">
        <v>357.185</v>
      </c>
      <c r="CE34" s="38">
        <v>359.71699999999998</v>
      </c>
      <c r="CF34" s="38">
        <v>354.23599999999999</v>
      </c>
      <c r="CG34" s="38">
        <v>358.5</v>
      </c>
      <c r="CH34" s="38">
        <v>366.44299999999998</v>
      </c>
      <c r="CI34" s="38">
        <v>370.12700000000001</v>
      </c>
      <c r="CJ34" s="38">
        <v>372.351</v>
      </c>
      <c r="CK34" s="38">
        <v>377.661</v>
      </c>
      <c r="CL34" s="38">
        <v>374.54300000000001</v>
      </c>
      <c r="CM34" s="38">
        <v>384.774</v>
      </c>
      <c r="CN34" s="38">
        <v>381.31399999999996</v>
      </c>
      <c r="CO34" s="38">
        <v>371.53800000000001</v>
      </c>
      <c r="CP34" s="38">
        <v>364.96899999999999</v>
      </c>
      <c r="CQ34" s="38">
        <v>383.98900000000003</v>
      </c>
      <c r="CR34" s="38">
        <v>389.428</v>
      </c>
      <c r="CS34" s="38">
        <v>397.04200000000003</v>
      </c>
      <c r="CT34" s="38">
        <v>392.721</v>
      </c>
      <c r="CU34" s="38">
        <v>392.72900000000004</v>
      </c>
      <c r="CV34" s="38">
        <v>388.68099999999998</v>
      </c>
      <c r="CW34" s="38">
        <v>395.45100000000002</v>
      </c>
      <c r="CX34" s="38">
        <v>409.68799999999999</v>
      </c>
      <c r="CY34" s="38">
        <v>425.83800000000002</v>
      </c>
      <c r="CZ34" s="38">
        <v>428.13799999999998</v>
      </c>
      <c r="DA34" s="38">
        <v>426.98999999999995</v>
      </c>
      <c r="DB34" s="38">
        <v>429.976</v>
      </c>
      <c r="DC34" s="38">
        <v>435.38500000000005</v>
      </c>
      <c r="DD34" s="38">
        <v>447.94899999999996</v>
      </c>
      <c r="DE34" s="38">
        <v>449.57900000000001</v>
      </c>
      <c r="DF34" s="38">
        <v>447.303</v>
      </c>
      <c r="DG34" s="38">
        <v>458.608</v>
      </c>
      <c r="DH34" s="38">
        <v>481.66799999999995</v>
      </c>
      <c r="DI34" s="38">
        <v>481.68499999999995</v>
      </c>
      <c r="DJ34" s="38">
        <v>485.36</v>
      </c>
      <c r="DK34" s="38">
        <v>495.26800000000003</v>
      </c>
      <c r="DL34" s="38">
        <v>477.68899999999996</v>
      </c>
      <c r="DM34" s="38">
        <v>485.197</v>
      </c>
      <c r="DN34" s="38">
        <v>489.17400000000009</v>
      </c>
      <c r="DO34" s="38">
        <v>498.59699999999998</v>
      </c>
      <c r="DP34" s="38">
        <v>497.69600000000003</v>
      </c>
      <c r="DQ34" s="38">
        <v>510.47300000000001</v>
      </c>
      <c r="DR34" s="38">
        <v>513.149</v>
      </c>
      <c r="DS34" s="38">
        <v>515.46</v>
      </c>
      <c r="DT34" s="38">
        <v>520.75</v>
      </c>
      <c r="DU34" s="38">
        <v>521.34799999999996</v>
      </c>
      <c r="DV34" s="38">
        <v>523.06399999999996</v>
      </c>
      <c r="DW34" s="38">
        <v>534.44299999999998</v>
      </c>
      <c r="DX34" s="38">
        <v>527.13</v>
      </c>
      <c r="DY34" s="38">
        <v>521.19600000000003</v>
      </c>
      <c r="DZ34" s="38">
        <v>511.12200000000001</v>
      </c>
      <c r="EA34" s="38">
        <v>512.99300000000005</v>
      </c>
      <c r="EB34" s="38">
        <v>499.55799999999999</v>
      </c>
      <c r="EC34" s="38">
        <v>520.04300000000001</v>
      </c>
      <c r="ED34" s="38">
        <v>526.10500000000002</v>
      </c>
      <c r="EE34" s="2">
        <v>542.14800000000002</v>
      </c>
      <c r="EF34" s="2">
        <v>544.61500000000001</v>
      </c>
      <c r="EG34" s="2">
        <v>537.68600000000004</v>
      </c>
      <c r="EH34" s="2">
        <v>550.04899999999998</v>
      </c>
      <c r="EI34" s="2">
        <v>544.17700000000002</v>
      </c>
      <c r="EJ34" s="2">
        <v>543.14099999999996</v>
      </c>
      <c r="EK34" s="2">
        <v>543.85500000000002</v>
      </c>
      <c r="EL34" s="2">
        <v>549.20000000000005</v>
      </c>
      <c r="EM34" s="2">
        <v>551.202</v>
      </c>
      <c r="EN34" s="2">
        <v>558.20000000000005</v>
      </c>
      <c r="EO34" s="2">
        <v>558.23400000000004</v>
      </c>
      <c r="EP34" s="2">
        <v>578.14800000000002</v>
      </c>
      <c r="EQ34" s="2">
        <v>574.85400000000004</v>
      </c>
      <c r="ER34" s="2">
        <v>568.596</v>
      </c>
      <c r="ES34" s="2">
        <v>561.62</v>
      </c>
      <c r="ET34" s="2">
        <v>544.96699999999998</v>
      </c>
      <c r="EU34" s="2">
        <v>536.24800000000005</v>
      </c>
      <c r="EV34" s="2">
        <v>547.15300000000002</v>
      </c>
      <c r="EW34" s="2">
        <v>535.42399999999998</v>
      </c>
      <c r="EX34" s="2">
        <v>524.56899999999996</v>
      </c>
      <c r="EY34" s="2">
        <v>523.44000000000005</v>
      </c>
      <c r="EZ34" s="2">
        <v>526.44100000000003</v>
      </c>
      <c r="FA34" s="2">
        <v>538.94600000000003</v>
      </c>
      <c r="FB34" s="2">
        <v>524.41768999999999</v>
      </c>
      <c r="FC34" s="2">
        <v>522.77955999999995</v>
      </c>
      <c r="FD34" s="2">
        <v>528.26405</v>
      </c>
      <c r="FE34" s="2">
        <v>520.22699999999998</v>
      </c>
      <c r="FF34" s="2">
        <v>529.36237000000006</v>
      </c>
      <c r="FG34" s="2">
        <v>535.93355000000008</v>
      </c>
      <c r="FH34" s="2">
        <v>538.58495999999991</v>
      </c>
      <c r="FI34" s="2">
        <v>523.21699999999998</v>
      </c>
      <c r="FJ34" s="2">
        <v>521.82137</v>
      </c>
      <c r="FK34" s="2">
        <v>515.82105000000001</v>
      </c>
      <c r="FL34" s="2">
        <v>519.43652999999995</v>
      </c>
      <c r="FM34" s="2">
        <v>534.63278000000003</v>
      </c>
      <c r="FN34" s="2">
        <v>532.23298</v>
      </c>
      <c r="FO34" s="56">
        <v>504.22</v>
      </c>
      <c r="FP34" s="18">
        <v>504.29026999999996</v>
      </c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</row>
    <row r="35" spans="1:322" s="32" customFormat="1" x14ac:dyDescent="0.2">
      <c r="A35" s="1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30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</row>
    <row r="36" spans="1:322" s="32" customFormat="1" x14ac:dyDescent="0.2">
      <c r="A36" s="1"/>
      <c r="B36" s="1"/>
      <c r="C36" s="10" t="s">
        <v>24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</row>
    <row r="37" spans="1:322" ht="6" customHeight="1" x14ac:dyDescent="0.2"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</row>
    <row r="38" spans="1:322" x14ac:dyDescent="0.2">
      <c r="B38" s="33" t="s">
        <v>25</v>
      </c>
      <c r="C38" s="1" t="s">
        <v>26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</row>
    <row r="39" spans="1:322" x14ac:dyDescent="0.2">
      <c r="C39" s="34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</row>
    <row r="40" spans="1:322" ht="12" customHeight="1" x14ac:dyDescent="0.2">
      <c r="B40" s="35" t="s">
        <v>28</v>
      </c>
      <c r="C40" s="36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</row>
    <row r="41" spans="1:322" ht="12" customHeight="1" x14ac:dyDescent="0.2">
      <c r="B41" s="35"/>
      <c r="C41" s="36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</row>
    <row r="42" spans="1:322" x14ac:dyDescent="0.2">
      <c r="B42" s="35" t="s">
        <v>31</v>
      </c>
      <c r="C42" s="49" t="s">
        <v>36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</row>
    <row r="43" spans="1:322" ht="13.5" customHeight="1" x14ac:dyDescent="0.2">
      <c r="B43" s="35" t="s">
        <v>38</v>
      </c>
      <c r="C43" s="49" t="s">
        <v>39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</row>
    <row r="44" spans="1:322" x14ac:dyDescent="0.2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</row>
    <row r="45" spans="1:322" x14ac:dyDescent="0.2"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</row>
    <row r="46" spans="1:322" x14ac:dyDescent="0.2"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</row>
    <row r="47" spans="1:32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</row>
    <row r="48" spans="1:32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</row>
    <row r="49" spans="1:32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</row>
    <row r="50" spans="1:32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</row>
    <row r="51" spans="1:32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</row>
    <row r="52" spans="1:32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</row>
    <row r="53" spans="1:32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</row>
    <row r="54" spans="1:32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</row>
    <row r="55" spans="1:32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</row>
    <row r="56" spans="1:32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</row>
    <row r="57" spans="1:32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</row>
    <row r="58" spans="1:32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</row>
    <row r="59" spans="1:32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</row>
    <row r="60" spans="1:32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</row>
    <row r="61" spans="1:32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</row>
    <row r="62" spans="1:32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</row>
    <row r="63" spans="1:3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</row>
    <row r="64" spans="1:3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</row>
    <row r="65" spans="1:3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</row>
    <row r="66" spans="1:3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</row>
    <row r="67" spans="1:32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</row>
    <row r="68" spans="1:32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</row>
    <row r="69" spans="1:32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</row>
    <row r="70" spans="1:32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</row>
    <row r="71" spans="1:32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</row>
    <row r="72" spans="1:32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</row>
    <row r="73" spans="1:32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</row>
    <row r="74" spans="1:32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</row>
    <row r="75" spans="1:32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</row>
    <row r="76" spans="1:32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</row>
    <row r="77" spans="1:32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</row>
    <row r="78" spans="1:32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</row>
    <row r="79" spans="1:32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</row>
    <row r="80" spans="1:32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</row>
    <row r="81" spans="1:32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</row>
    <row r="82" spans="1:32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</row>
    <row r="83" spans="1:32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</row>
    <row r="84" spans="1:32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</row>
    <row r="85" spans="1:32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</row>
    <row r="86" spans="1:32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</row>
    <row r="87" spans="1:32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</row>
    <row r="88" spans="1:32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</row>
    <row r="89" spans="1:32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</row>
    <row r="90" spans="1:32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</row>
    <row r="91" spans="1:32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</row>
    <row r="92" spans="1:32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</row>
    <row r="93" spans="1:32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</row>
    <row r="94" spans="1:32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</row>
    <row r="95" spans="1:32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</row>
    <row r="96" spans="1:32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</row>
    <row r="97" spans="1:32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</row>
    <row r="98" spans="1:32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</row>
    <row r="99" spans="1:32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</row>
    <row r="100" spans="1:32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</row>
    <row r="101" spans="1:32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</row>
    <row r="102" spans="1:32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</row>
    <row r="103" spans="1:32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</row>
    <row r="104" spans="1:32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</row>
    <row r="105" spans="1:32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</row>
    <row r="106" spans="1:32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</row>
    <row r="107" spans="1:32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</row>
    <row r="108" spans="1:32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</row>
    <row r="109" spans="1:32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</row>
    <row r="110" spans="1:32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</row>
    <row r="111" spans="1:32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</row>
    <row r="112" spans="1:32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</row>
    <row r="113" spans="1:32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</row>
    <row r="114" spans="1:32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</row>
    <row r="115" spans="1:32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</row>
    <row r="116" spans="1:32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</row>
    <row r="117" spans="1:32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</row>
    <row r="118" spans="1:32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</row>
    <row r="119" spans="1:32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</row>
    <row r="120" spans="1:32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</row>
    <row r="121" spans="1:32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</row>
    <row r="122" spans="1:32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</row>
    <row r="123" spans="1:32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</row>
    <row r="124" spans="1:32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</row>
    <row r="125" spans="1:32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</row>
    <row r="126" spans="1:32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</row>
    <row r="127" spans="1:32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</row>
    <row r="128" spans="1:32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</row>
    <row r="129" spans="1:32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</row>
    <row r="130" spans="1:32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</row>
    <row r="131" spans="1:32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</row>
    <row r="132" spans="1:32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</row>
    <row r="133" spans="1:32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</row>
    <row r="134" spans="1:32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</row>
    <row r="135" spans="1:32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</row>
    <row r="136" spans="1:32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</row>
    <row r="137" spans="1:32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</row>
    <row r="138" spans="1:32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</row>
    <row r="139" spans="1:32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</row>
    <row r="140" spans="1:32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</row>
    <row r="141" spans="1:32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</row>
    <row r="142" spans="1:32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</row>
    <row r="143" spans="1:32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</row>
    <row r="144" spans="1:32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</row>
    <row r="145" spans="1:32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</row>
    <row r="146" spans="1:32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</row>
    <row r="147" spans="1:32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</row>
    <row r="148" spans="1:32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</row>
    <row r="149" spans="1:32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</row>
    <row r="150" spans="1:32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</row>
    <row r="151" spans="1:32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</row>
    <row r="152" spans="1:32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</row>
    <row r="153" spans="1:32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</row>
    <row r="154" spans="1:32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</row>
    <row r="155" spans="1:32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</row>
    <row r="156" spans="1:32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</row>
    <row r="157" spans="1:32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</row>
    <row r="158" spans="1:32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</row>
    <row r="159" spans="1:32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</row>
    <row r="160" spans="1:32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</row>
    <row r="161" spans="1:32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</row>
    <row r="162" spans="1:32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</row>
    <row r="163" spans="1:32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</row>
    <row r="164" spans="1:32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</row>
    <row r="165" spans="1:32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</row>
    <row r="166" spans="1:32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</row>
    <row r="167" spans="1:32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</row>
    <row r="168" spans="1:32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</row>
    <row r="169" spans="1:32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</row>
    <row r="170" spans="1:32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</row>
    <row r="171" spans="1:32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</row>
    <row r="172" spans="1:32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</row>
    <row r="173" spans="1:32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</row>
    <row r="174" spans="1:32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</row>
    <row r="175" spans="1:32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</row>
    <row r="176" spans="1:32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</row>
    <row r="177" spans="1:32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</row>
    <row r="178" spans="1:32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</row>
    <row r="179" spans="1:32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</row>
    <row r="180" spans="1:32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</row>
    <row r="181" spans="1:32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</row>
    <row r="182" spans="1:32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</row>
    <row r="183" spans="1:32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</row>
    <row r="184" spans="1:32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</row>
    <row r="185" spans="1:32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</row>
    <row r="186" spans="1:32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</row>
    <row r="187" spans="1:32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</row>
    <row r="188" spans="1:32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</row>
    <row r="189" spans="1:32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</row>
    <row r="190" spans="1:32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</row>
    <row r="191" spans="1:32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</row>
    <row r="192" spans="1:32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</row>
    <row r="193" spans="1:32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</row>
    <row r="194" spans="1:32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</row>
    <row r="195" spans="1:32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</row>
    <row r="196" spans="1:32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</row>
    <row r="197" spans="1:32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</row>
    <row r="198" spans="1:32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</row>
    <row r="199" spans="1:32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</row>
    <row r="200" spans="1:32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</row>
    <row r="201" spans="1:32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</row>
    <row r="202" spans="1:32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</row>
    <row r="203" spans="1:32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</row>
    <row r="204" spans="1:32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</row>
    <row r="205" spans="1:32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</row>
    <row r="206" spans="1:32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</row>
    <row r="207" spans="1:32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</row>
    <row r="208" spans="1:32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  <c r="LJ208" s="2"/>
    </row>
    <row r="209" spans="1:32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</row>
    <row r="210" spans="1:32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</row>
    <row r="211" spans="1:32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</row>
    <row r="212" spans="1:32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  <c r="LJ212" s="2"/>
    </row>
    <row r="213" spans="1:32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</row>
    <row r="214" spans="1:32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</row>
    <row r="215" spans="1:32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  <c r="LJ215" s="2"/>
    </row>
    <row r="216" spans="1:32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</row>
    <row r="217" spans="1:32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  <c r="LJ217" s="2"/>
    </row>
    <row r="218" spans="1:32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  <c r="LJ218" s="2"/>
    </row>
    <row r="219" spans="1:32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</row>
    <row r="220" spans="1:32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</row>
    <row r="221" spans="1:32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</row>
    <row r="222" spans="1:32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</row>
    <row r="223" spans="1:32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</row>
    <row r="224" spans="1:32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</row>
    <row r="225" spans="1:32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</row>
    <row r="226" spans="1:32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</row>
    <row r="227" spans="1:32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</row>
    <row r="228" spans="1:32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</row>
    <row r="229" spans="1:32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</row>
    <row r="230" spans="1:32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</row>
    <row r="231" spans="1:32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</row>
    <row r="232" spans="1:32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</row>
    <row r="233" spans="1:32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</row>
    <row r="234" spans="1:32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</row>
    <row r="235" spans="1:32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</row>
    <row r="236" spans="1:32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</row>
    <row r="237" spans="1:32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</row>
    <row r="238" spans="1:32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</row>
    <row r="239" spans="1:32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</row>
    <row r="240" spans="1:32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</row>
    <row r="241" spans="1:32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</row>
    <row r="242" spans="1:32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</row>
    <row r="243" spans="1:32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</row>
    <row r="244" spans="1:32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</row>
    <row r="245" spans="1:32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  <c r="LJ245" s="2"/>
    </row>
    <row r="246" spans="1:32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</row>
    <row r="247" spans="1:32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</row>
    <row r="248" spans="1:32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  <c r="LJ248" s="2"/>
    </row>
    <row r="249" spans="1:32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  <c r="LJ249" s="2"/>
    </row>
    <row r="250" spans="1:32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</row>
    <row r="251" spans="1:32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</row>
    <row r="252" spans="1:32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</row>
    <row r="253" spans="1:32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</row>
    <row r="254" spans="1:32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</row>
    <row r="255" spans="1:32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  <c r="LJ255" s="2"/>
    </row>
    <row r="256" spans="1:32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  <c r="LJ256" s="2"/>
    </row>
    <row r="257" spans="1:32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</row>
    <row r="258" spans="1:32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</row>
    <row r="259" spans="1:32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  <c r="LJ259" s="2"/>
    </row>
    <row r="260" spans="1:32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</row>
    <row r="261" spans="1:32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</row>
    <row r="262" spans="1:32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  <c r="LJ262" s="2"/>
    </row>
    <row r="263" spans="1:32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</row>
    <row r="264" spans="1:32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</row>
    <row r="265" spans="1:32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</row>
    <row r="266" spans="1:32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</row>
    <row r="267" spans="1:32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</row>
    <row r="268" spans="1:32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</row>
    <row r="269" spans="1:32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</row>
    <row r="270" spans="1:32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  <c r="LJ270" s="2"/>
    </row>
    <row r="271" spans="1:32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  <c r="LJ271" s="2"/>
    </row>
    <row r="272" spans="1:32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  <c r="LJ272" s="2"/>
    </row>
    <row r="273" spans="1:32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</row>
    <row r="274" spans="1:32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  <c r="LJ274" s="2"/>
    </row>
    <row r="275" spans="1:32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</row>
    <row r="276" spans="1:32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</row>
    <row r="277" spans="1:32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</row>
    <row r="278" spans="1:32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</row>
    <row r="279" spans="1:32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  <c r="LJ279" s="2"/>
    </row>
    <row r="280" spans="1:322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  <c r="LJ280" s="2"/>
    </row>
    <row r="281" spans="1:32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  <c r="LJ281" s="2"/>
    </row>
    <row r="282" spans="1:322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  <c r="LJ282" s="2"/>
    </row>
    <row r="283" spans="1:322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  <c r="LJ283" s="2"/>
    </row>
    <row r="284" spans="1:322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  <c r="LJ284" s="2"/>
    </row>
    <row r="285" spans="1:322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  <c r="LJ285" s="2"/>
    </row>
    <row r="286" spans="1:322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  <c r="LJ286" s="2"/>
    </row>
    <row r="287" spans="1:32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2"/>
      <c r="KN287" s="2"/>
      <c r="KO287" s="2"/>
      <c r="KP287" s="2"/>
      <c r="KQ287" s="2"/>
      <c r="KR287" s="2"/>
      <c r="KS287" s="2"/>
      <c r="KT287" s="2"/>
      <c r="KU287" s="2"/>
      <c r="KV287" s="2"/>
      <c r="KW287" s="2"/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  <c r="LJ287" s="2"/>
    </row>
    <row r="288" spans="1:322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  <c r="LJ288" s="2"/>
    </row>
    <row r="289" spans="1:322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</row>
    <row r="290" spans="1:322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  <c r="LJ290" s="2"/>
    </row>
    <row r="291" spans="1:32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  <c r="LJ291" s="2"/>
    </row>
    <row r="292" spans="1:32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</row>
    <row r="293" spans="1:32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  <c r="LJ293" s="2"/>
    </row>
    <row r="294" spans="1:32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</row>
    <row r="295" spans="1:322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  <c r="LJ295" s="2"/>
    </row>
    <row r="296" spans="1:32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  <c r="LJ296" s="2"/>
    </row>
    <row r="297" spans="1:322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  <c r="LJ297" s="2"/>
    </row>
    <row r="298" spans="1:322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  <c r="LJ298" s="2"/>
    </row>
    <row r="299" spans="1:322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  <c r="LJ299" s="2"/>
    </row>
    <row r="300" spans="1:322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  <c r="LJ300" s="2"/>
    </row>
    <row r="301" spans="1:322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  <c r="LJ301" s="2"/>
    </row>
    <row r="302" spans="1:322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  <c r="LJ302" s="2"/>
    </row>
    <row r="303" spans="1:322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  <c r="LJ303" s="2"/>
    </row>
    <row r="304" spans="1:322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  <c r="LJ304" s="2"/>
    </row>
    <row r="305" spans="1:322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  <c r="LJ305" s="2"/>
    </row>
    <row r="306" spans="1:322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  <c r="LJ306" s="2"/>
    </row>
    <row r="307" spans="1:322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  <c r="LJ307" s="2"/>
    </row>
    <row r="308" spans="1:322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</row>
    <row r="309" spans="1:322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  <c r="LJ309" s="2"/>
    </row>
    <row r="310" spans="1:322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</row>
    <row r="311" spans="1:322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  <c r="LJ311" s="2"/>
    </row>
    <row r="312" spans="1:322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  <c r="LJ312" s="2"/>
    </row>
    <row r="313" spans="1:322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  <c r="LJ313" s="2"/>
    </row>
    <row r="314" spans="1:322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  <c r="LJ314" s="2"/>
    </row>
    <row r="315" spans="1:322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  <c r="LJ315" s="2"/>
    </row>
    <row r="316" spans="1:322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2"/>
      <c r="KN316" s="2"/>
      <c r="KO316" s="2"/>
      <c r="KP316" s="2"/>
      <c r="KQ316" s="2"/>
      <c r="KR316" s="2"/>
      <c r="KS316" s="2"/>
      <c r="KT316" s="2"/>
      <c r="KU316" s="2"/>
      <c r="KV316" s="2"/>
      <c r="KW316" s="2"/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  <c r="LJ316" s="2"/>
    </row>
    <row r="317" spans="1:322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  <c r="LJ317" s="2"/>
    </row>
    <row r="318" spans="1:322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2"/>
      <c r="KN318" s="2"/>
      <c r="KO318" s="2"/>
      <c r="KP318" s="2"/>
      <c r="KQ318" s="2"/>
      <c r="KR318" s="2"/>
      <c r="KS318" s="2"/>
      <c r="KT318" s="2"/>
      <c r="KU318" s="2"/>
      <c r="KV318" s="2"/>
      <c r="KW318" s="2"/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  <c r="LJ318" s="2"/>
    </row>
    <row r="319" spans="1:322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  <c r="LJ319" s="2"/>
    </row>
    <row r="320" spans="1:322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  <c r="LJ320" s="2"/>
    </row>
    <row r="321" spans="1:322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  <c r="LJ321" s="2"/>
    </row>
    <row r="322" spans="1:322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  <c r="LJ322" s="2"/>
    </row>
    <row r="323" spans="1:322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  <c r="LJ323" s="2"/>
    </row>
    <row r="324" spans="1:322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  <c r="LJ324" s="2"/>
    </row>
    <row r="325" spans="1:322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  <c r="LJ325" s="2"/>
    </row>
    <row r="326" spans="1:322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  <c r="LJ326" s="2"/>
    </row>
    <row r="327" spans="1:322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</row>
    <row r="328" spans="1:32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  <c r="LJ328" s="2"/>
    </row>
    <row r="329" spans="1:322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  <c r="LJ329" s="2"/>
    </row>
    <row r="330" spans="1:322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  <c r="LJ330" s="2"/>
    </row>
    <row r="331" spans="1:322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  <c r="LJ331" s="2"/>
    </row>
    <row r="332" spans="1:322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  <c r="LJ332" s="2"/>
    </row>
    <row r="333" spans="1:322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  <c r="LJ333" s="2"/>
    </row>
    <row r="334" spans="1:322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  <c r="LJ334" s="2"/>
    </row>
    <row r="335" spans="1:322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  <c r="LJ335" s="2"/>
    </row>
    <row r="336" spans="1:322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  <c r="LJ336" s="2"/>
    </row>
    <row r="337" spans="1:322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  <c r="LJ337" s="2"/>
    </row>
    <row r="338" spans="1:322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  <c r="LJ338" s="2"/>
    </row>
    <row r="339" spans="1:322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  <c r="LJ339" s="2"/>
    </row>
    <row r="340" spans="1:322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  <c r="LJ340" s="2"/>
    </row>
    <row r="341" spans="1:322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  <c r="LJ341" s="2"/>
    </row>
    <row r="342" spans="1:322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  <c r="LJ342" s="2"/>
    </row>
    <row r="343" spans="1:322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  <c r="LJ343" s="2"/>
    </row>
    <row r="344" spans="1:322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  <c r="LJ344" s="2"/>
    </row>
    <row r="345" spans="1:322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  <c r="LJ345" s="2"/>
    </row>
    <row r="346" spans="1:322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  <c r="LJ346" s="2"/>
    </row>
    <row r="347" spans="1:322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  <c r="LJ347" s="2"/>
    </row>
    <row r="348" spans="1:322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  <c r="LJ348" s="2"/>
    </row>
    <row r="349" spans="1:322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  <c r="LJ349" s="2"/>
    </row>
    <row r="350" spans="1:322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  <c r="LJ350" s="2"/>
    </row>
    <row r="351" spans="1:322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  <c r="LJ351" s="2"/>
    </row>
    <row r="352" spans="1:322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</row>
    <row r="353" spans="1:322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</row>
    <row r="354" spans="1:322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</row>
    <row r="355" spans="1:322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  <c r="LJ355" s="2"/>
    </row>
    <row r="356" spans="1:322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  <c r="LJ356" s="2"/>
    </row>
    <row r="357" spans="1:322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  <c r="LJ357" s="2"/>
    </row>
    <row r="358" spans="1:322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  <c r="LJ358" s="2"/>
    </row>
    <row r="359" spans="1:322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  <c r="LJ359" s="2"/>
    </row>
    <row r="360" spans="1:322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  <c r="LJ360" s="2"/>
    </row>
    <row r="361" spans="1:322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  <c r="LJ361" s="2"/>
    </row>
    <row r="362" spans="1:322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  <c r="JB362" s="2"/>
      <c r="JC362" s="2"/>
      <c r="JD362" s="2"/>
      <c r="JE362" s="2"/>
      <c r="JF362" s="2"/>
      <c r="JG362" s="2"/>
      <c r="JH362" s="2"/>
      <c r="JI362" s="2"/>
      <c r="JJ362" s="2"/>
      <c r="JK362" s="2"/>
      <c r="JL362" s="2"/>
      <c r="JM362" s="2"/>
      <c r="JN362" s="2"/>
      <c r="JO362" s="2"/>
      <c r="JP362" s="2"/>
      <c r="JQ362" s="2"/>
      <c r="JR362" s="2"/>
      <c r="JS362" s="2"/>
      <c r="JT362" s="2"/>
      <c r="JU362" s="2"/>
      <c r="JV362" s="2"/>
      <c r="JW362" s="2"/>
      <c r="JX362" s="2"/>
      <c r="JY362" s="2"/>
      <c r="JZ362" s="2"/>
      <c r="KA362" s="2"/>
      <c r="KB362" s="2"/>
      <c r="KC362" s="2"/>
      <c r="KD362" s="2"/>
      <c r="KE362" s="2"/>
      <c r="KF362" s="2"/>
      <c r="KG362" s="2"/>
      <c r="KH362" s="2"/>
      <c r="KI362" s="2"/>
      <c r="KJ362" s="2"/>
      <c r="KK362" s="2"/>
      <c r="KL362" s="2"/>
      <c r="KM362" s="2"/>
      <c r="KN362" s="2"/>
      <c r="KO362" s="2"/>
      <c r="KP362" s="2"/>
      <c r="KQ362" s="2"/>
      <c r="KR362" s="2"/>
      <c r="KS362" s="2"/>
      <c r="KT362" s="2"/>
      <c r="KU362" s="2"/>
      <c r="KV362" s="2"/>
      <c r="KW362" s="2"/>
      <c r="KX362" s="2"/>
      <c r="KY362" s="2"/>
      <c r="KZ362" s="2"/>
      <c r="LA362" s="2"/>
      <c r="LB362" s="2"/>
      <c r="LC362" s="2"/>
      <c r="LD362" s="2"/>
      <c r="LE362" s="2"/>
      <c r="LF362" s="2"/>
      <c r="LG362" s="2"/>
      <c r="LH362" s="2"/>
      <c r="LI362" s="2"/>
      <c r="LJ362" s="2"/>
    </row>
    <row r="363" spans="1:322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  <c r="LJ363" s="2"/>
    </row>
    <row r="364" spans="1:322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  <c r="IX364" s="2"/>
      <c r="IY364" s="2"/>
      <c r="IZ364" s="2"/>
      <c r="JA364" s="2"/>
      <c r="JB364" s="2"/>
      <c r="JC364" s="2"/>
      <c r="JD364" s="2"/>
      <c r="JE364" s="2"/>
      <c r="JF364" s="2"/>
      <c r="JG364" s="2"/>
      <c r="JH364" s="2"/>
      <c r="JI364" s="2"/>
      <c r="JJ364" s="2"/>
      <c r="JK364" s="2"/>
      <c r="JL364" s="2"/>
      <c r="JM364" s="2"/>
      <c r="JN364" s="2"/>
      <c r="JO364" s="2"/>
      <c r="JP364" s="2"/>
      <c r="JQ364" s="2"/>
      <c r="JR364" s="2"/>
      <c r="JS364" s="2"/>
      <c r="JT364" s="2"/>
      <c r="JU364" s="2"/>
      <c r="JV364" s="2"/>
      <c r="JW364" s="2"/>
      <c r="JX364" s="2"/>
      <c r="JY364" s="2"/>
      <c r="JZ364" s="2"/>
      <c r="KA364" s="2"/>
      <c r="KB364" s="2"/>
      <c r="KC364" s="2"/>
      <c r="KD364" s="2"/>
      <c r="KE364" s="2"/>
      <c r="KF364" s="2"/>
      <c r="KG364" s="2"/>
      <c r="KH364" s="2"/>
      <c r="KI364" s="2"/>
      <c r="KJ364" s="2"/>
      <c r="KK364" s="2"/>
      <c r="KL364" s="2"/>
      <c r="KM364" s="2"/>
      <c r="KN364" s="2"/>
      <c r="KO364" s="2"/>
      <c r="KP364" s="2"/>
      <c r="KQ364" s="2"/>
      <c r="KR364" s="2"/>
      <c r="KS364" s="2"/>
      <c r="KT364" s="2"/>
      <c r="KU364" s="2"/>
      <c r="KV364" s="2"/>
      <c r="KW364" s="2"/>
      <c r="KX364" s="2"/>
      <c r="KY364" s="2"/>
      <c r="KZ364" s="2"/>
      <c r="LA364" s="2"/>
      <c r="LB364" s="2"/>
      <c r="LC364" s="2"/>
      <c r="LD364" s="2"/>
      <c r="LE364" s="2"/>
      <c r="LF364" s="2"/>
      <c r="LG364" s="2"/>
      <c r="LH364" s="2"/>
      <c r="LI364" s="2"/>
      <c r="LJ364" s="2"/>
    </row>
    <row r="365" spans="1:322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  <c r="IX365" s="2"/>
      <c r="IY365" s="2"/>
      <c r="IZ365" s="2"/>
      <c r="JA365" s="2"/>
      <c r="JB365" s="2"/>
      <c r="JC365" s="2"/>
      <c r="JD365" s="2"/>
      <c r="JE365" s="2"/>
      <c r="JF365" s="2"/>
      <c r="JG365" s="2"/>
      <c r="JH365" s="2"/>
      <c r="JI365" s="2"/>
      <c r="JJ365" s="2"/>
      <c r="JK365" s="2"/>
      <c r="JL365" s="2"/>
      <c r="JM365" s="2"/>
      <c r="JN365" s="2"/>
      <c r="JO365" s="2"/>
      <c r="JP365" s="2"/>
      <c r="JQ365" s="2"/>
      <c r="JR365" s="2"/>
      <c r="JS365" s="2"/>
      <c r="JT365" s="2"/>
      <c r="JU365" s="2"/>
      <c r="JV365" s="2"/>
      <c r="JW365" s="2"/>
      <c r="JX365" s="2"/>
      <c r="JY365" s="2"/>
      <c r="JZ365" s="2"/>
      <c r="KA365" s="2"/>
      <c r="KB365" s="2"/>
      <c r="KC365" s="2"/>
      <c r="KD365" s="2"/>
      <c r="KE365" s="2"/>
      <c r="KF365" s="2"/>
      <c r="KG365" s="2"/>
      <c r="KH365" s="2"/>
      <c r="KI365" s="2"/>
      <c r="KJ365" s="2"/>
      <c r="KK365" s="2"/>
      <c r="KL365" s="2"/>
      <c r="KM365" s="2"/>
      <c r="KN365" s="2"/>
      <c r="KO365" s="2"/>
      <c r="KP365" s="2"/>
      <c r="KQ365" s="2"/>
      <c r="KR365" s="2"/>
      <c r="KS365" s="2"/>
      <c r="KT365" s="2"/>
      <c r="KU365" s="2"/>
      <c r="KV365" s="2"/>
      <c r="KW365" s="2"/>
      <c r="KX365" s="2"/>
      <c r="KY365" s="2"/>
      <c r="KZ365" s="2"/>
      <c r="LA365" s="2"/>
      <c r="LB365" s="2"/>
      <c r="LC365" s="2"/>
      <c r="LD365" s="2"/>
      <c r="LE365" s="2"/>
      <c r="LF365" s="2"/>
      <c r="LG365" s="2"/>
      <c r="LH365" s="2"/>
      <c r="LI365" s="2"/>
      <c r="LJ365" s="2"/>
    </row>
    <row r="366" spans="1:322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  <c r="IX366" s="2"/>
      <c r="IY366" s="2"/>
      <c r="IZ366" s="2"/>
      <c r="JA366" s="2"/>
      <c r="JB366" s="2"/>
      <c r="JC366" s="2"/>
      <c r="JD366" s="2"/>
      <c r="JE366" s="2"/>
      <c r="JF366" s="2"/>
      <c r="JG366" s="2"/>
      <c r="JH366" s="2"/>
      <c r="JI366" s="2"/>
      <c r="JJ366" s="2"/>
      <c r="JK366" s="2"/>
      <c r="JL366" s="2"/>
      <c r="JM366" s="2"/>
      <c r="JN366" s="2"/>
      <c r="JO366" s="2"/>
      <c r="JP366" s="2"/>
      <c r="JQ366" s="2"/>
      <c r="JR366" s="2"/>
      <c r="JS366" s="2"/>
      <c r="JT366" s="2"/>
      <c r="JU366" s="2"/>
      <c r="JV366" s="2"/>
      <c r="JW366" s="2"/>
      <c r="JX366" s="2"/>
      <c r="JY366" s="2"/>
      <c r="JZ366" s="2"/>
      <c r="KA366" s="2"/>
      <c r="KB366" s="2"/>
      <c r="KC366" s="2"/>
      <c r="KD366" s="2"/>
      <c r="KE366" s="2"/>
      <c r="KF366" s="2"/>
      <c r="KG366" s="2"/>
      <c r="KH366" s="2"/>
      <c r="KI366" s="2"/>
      <c r="KJ366" s="2"/>
      <c r="KK366" s="2"/>
      <c r="KL366" s="2"/>
      <c r="KM366" s="2"/>
      <c r="KN366" s="2"/>
      <c r="KO366" s="2"/>
      <c r="KP366" s="2"/>
      <c r="KQ366" s="2"/>
      <c r="KR366" s="2"/>
      <c r="KS366" s="2"/>
      <c r="KT366" s="2"/>
      <c r="KU366" s="2"/>
      <c r="KV366" s="2"/>
      <c r="KW366" s="2"/>
      <c r="KX366" s="2"/>
      <c r="KY366" s="2"/>
      <c r="KZ366" s="2"/>
      <c r="LA366" s="2"/>
      <c r="LB366" s="2"/>
      <c r="LC366" s="2"/>
      <c r="LD366" s="2"/>
      <c r="LE366" s="2"/>
      <c r="LF366" s="2"/>
      <c r="LG366" s="2"/>
      <c r="LH366" s="2"/>
      <c r="LI366" s="2"/>
      <c r="LJ366" s="2"/>
    </row>
    <row r="367" spans="1:322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  <c r="LJ367" s="2"/>
    </row>
    <row r="368" spans="1:322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  <c r="JV368" s="2"/>
      <c r="JW368" s="2"/>
      <c r="JX368" s="2"/>
      <c r="JY368" s="2"/>
      <c r="JZ368" s="2"/>
      <c r="KA368" s="2"/>
      <c r="KB368" s="2"/>
      <c r="KC368" s="2"/>
      <c r="KD368" s="2"/>
      <c r="KE368" s="2"/>
      <c r="KF368" s="2"/>
      <c r="KG368" s="2"/>
      <c r="KH368" s="2"/>
      <c r="KI368" s="2"/>
      <c r="KJ368" s="2"/>
      <c r="KK368" s="2"/>
      <c r="KL368" s="2"/>
      <c r="KM368" s="2"/>
      <c r="KN368" s="2"/>
      <c r="KO368" s="2"/>
      <c r="KP368" s="2"/>
      <c r="KQ368" s="2"/>
      <c r="KR368" s="2"/>
      <c r="KS368" s="2"/>
      <c r="KT368" s="2"/>
      <c r="KU368" s="2"/>
      <c r="KV368" s="2"/>
      <c r="KW368" s="2"/>
      <c r="KX368" s="2"/>
      <c r="KY368" s="2"/>
      <c r="KZ368" s="2"/>
      <c r="LA368" s="2"/>
      <c r="LB368" s="2"/>
      <c r="LC368" s="2"/>
      <c r="LD368" s="2"/>
      <c r="LE368" s="2"/>
      <c r="LF368" s="2"/>
      <c r="LG368" s="2"/>
      <c r="LH368" s="2"/>
      <c r="LI368" s="2"/>
      <c r="LJ368" s="2"/>
    </row>
    <row r="369" spans="1:32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  <c r="IX369" s="2"/>
      <c r="IY369" s="2"/>
      <c r="IZ369" s="2"/>
      <c r="JA369" s="2"/>
      <c r="JB369" s="2"/>
      <c r="JC369" s="2"/>
      <c r="JD369" s="2"/>
      <c r="JE369" s="2"/>
      <c r="JF369" s="2"/>
      <c r="JG369" s="2"/>
      <c r="JH369" s="2"/>
      <c r="JI369" s="2"/>
      <c r="JJ369" s="2"/>
      <c r="JK369" s="2"/>
      <c r="JL369" s="2"/>
      <c r="JM369" s="2"/>
      <c r="JN369" s="2"/>
      <c r="JO369" s="2"/>
      <c r="JP369" s="2"/>
      <c r="JQ369" s="2"/>
      <c r="JR369" s="2"/>
      <c r="JS369" s="2"/>
      <c r="JT369" s="2"/>
      <c r="JU369" s="2"/>
      <c r="JV369" s="2"/>
      <c r="JW369" s="2"/>
      <c r="JX369" s="2"/>
      <c r="JY369" s="2"/>
      <c r="JZ369" s="2"/>
      <c r="KA369" s="2"/>
      <c r="KB369" s="2"/>
      <c r="KC369" s="2"/>
      <c r="KD369" s="2"/>
      <c r="KE369" s="2"/>
      <c r="KF369" s="2"/>
      <c r="KG369" s="2"/>
      <c r="KH369" s="2"/>
      <c r="KI369" s="2"/>
      <c r="KJ369" s="2"/>
      <c r="KK369" s="2"/>
      <c r="KL369" s="2"/>
      <c r="KM369" s="2"/>
      <c r="KN369" s="2"/>
      <c r="KO369" s="2"/>
      <c r="KP369" s="2"/>
      <c r="KQ369" s="2"/>
      <c r="KR369" s="2"/>
      <c r="KS369" s="2"/>
      <c r="KT369" s="2"/>
      <c r="KU369" s="2"/>
      <c r="KV369" s="2"/>
      <c r="KW369" s="2"/>
      <c r="KX369" s="2"/>
      <c r="KY369" s="2"/>
      <c r="KZ369" s="2"/>
      <c r="LA369" s="2"/>
      <c r="LB369" s="2"/>
      <c r="LC369" s="2"/>
      <c r="LD369" s="2"/>
      <c r="LE369" s="2"/>
      <c r="LF369" s="2"/>
      <c r="LG369" s="2"/>
      <c r="LH369" s="2"/>
      <c r="LI369" s="2"/>
      <c r="LJ369" s="2"/>
    </row>
    <row r="370" spans="1:322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  <c r="IX370" s="2"/>
      <c r="IY370" s="2"/>
      <c r="IZ370" s="2"/>
      <c r="JA370" s="2"/>
      <c r="JB370" s="2"/>
      <c r="JC370" s="2"/>
      <c r="JD370" s="2"/>
      <c r="JE370" s="2"/>
      <c r="JF370" s="2"/>
      <c r="JG370" s="2"/>
      <c r="JH370" s="2"/>
      <c r="JI370" s="2"/>
      <c r="JJ370" s="2"/>
      <c r="JK370" s="2"/>
      <c r="JL370" s="2"/>
      <c r="JM370" s="2"/>
      <c r="JN370" s="2"/>
      <c r="JO370" s="2"/>
      <c r="JP370" s="2"/>
      <c r="JQ370" s="2"/>
      <c r="JR370" s="2"/>
      <c r="JS370" s="2"/>
      <c r="JT370" s="2"/>
      <c r="JU370" s="2"/>
      <c r="JV370" s="2"/>
      <c r="JW370" s="2"/>
      <c r="JX370" s="2"/>
      <c r="JY370" s="2"/>
      <c r="JZ370" s="2"/>
      <c r="KA370" s="2"/>
      <c r="KB370" s="2"/>
      <c r="KC370" s="2"/>
      <c r="KD370" s="2"/>
      <c r="KE370" s="2"/>
      <c r="KF370" s="2"/>
      <c r="KG370" s="2"/>
      <c r="KH370" s="2"/>
      <c r="KI370" s="2"/>
      <c r="KJ370" s="2"/>
      <c r="KK370" s="2"/>
      <c r="KL370" s="2"/>
      <c r="KM370" s="2"/>
      <c r="KN370" s="2"/>
      <c r="KO370" s="2"/>
      <c r="KP370" s="2"/>
      <c r="KQ370" s="2"/>
      <c r="KR370" s="2"/>
      <c r="KS370" s="2"/>
      <c r="KT370" s="2"/>
      <c r="KU370" s="2"/>
      <c r="KV370" s="2"/>
      <c r="KW370" s="2"/>
      <c r="KX370" s="2"/>
      <c r="KY370" s="2"/>
      <c r="KZ370" s="2"/>
      <c r="LA370" s="2"/>
      <c r="LB370" s="2"/>
      <c r="LC370" s="2"/>
      <c r="LD370" s="2"/>
      <c r="LE370" s="2"/>
      <c r="LF370" s="2"/>
      <c r="LG370" s="2"/>
      <c r="LH370" s="2"/>
      <c r="LI370" s="2"/>
      <c r="LJ370" s="2"/>
    </row>
    <row r="371" spans="1:322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  <c r="IX371" s="2"/>
      <c r="IY371" s="2"/>
      <c r="IZ371" s="2"/>
      <c r="JA371" s="2"/>
      <c r="JB371" s="2"/>
      <c r="JC371" s="2"/>
      <c r="JD371" s="2"/>
      <c r="JE371" s="2"/>
      <c r="JF371" s="2"/>
      <c r="JG371" s="2"/>
      <c r="JH371" s="2"/>
      <c r="JI371" s="2"/>
      <c r="JJ371" s="2"/>
      <c r="JK371" s="2"/>
      <c r="JL371" s="2"/>
      <c r="JM371" s="2"/>
      <c r="JN371" s="2"/>
      <c r="JO371" s="2"/>
      <c r="JP371" s="2"/>
      <c r="JQ371" s="2"/>
      <c r="JR371" s="2"/>
      <c r="JS371" s="2"/>
      <c r="JT371" s="2"/>
      <c r="JU371" s="2"/>
      <c r="JV371" s="2"/>
      <c r="JW371" s="2"/>
      <c r="JX371" s="2"/>
      <c r="JY371" s="2"/>
      <c r="JZ371" s="2"/>
      <c r="KA371" s="2"/>
      <c r="KB371" s="2"/>
      <c r="KC371" s="2"/>
      <c r="KD371" s="2"/>
      <c r="KE371" s="2"/>
      <c r="KF371" s="2"/>
      <c r="KG371" s="2"/>
      <c r="KH371" s="2"/>
      <c r="KI371" s="2"/>
      <c r="KJ371" s="2"/>
      <c r="KK371" s="2"/>
      <c r="KL371" s="2"/>
      <c r="KM371" s="2"/>
      <c r="KN371" s="2"/>
      <c r="KO371" s="2"/>
      <c r="KP371" s="2"/>
      <c r="KQ371" s="2"/>
      <c r="KR371" s="2"/>
      <c r="KS371" s="2"/>
      <c r="KT371" s="2"/>
      <c r="KU371" s="2"/>
      <c r="KV371" s="2"/>
      <c r="KW371" s="2"/>
      <c r="KX371" s="2"/>
      <c r="KY371" s="2"/>
      <c r="KZ371" s="2"/>
      <c r="LA371" s="2"/>
      <c r="LB371" s="2"/>
      <c r="LC371" s="2"/>
      <c r="LD371" s="2"/>
      <c r="LE371" s="2"/>
      <c r="LF371" s="2"/>
      <c r="LG371" s="2"/>
      <c r="LH371" s="2"/>
      <c r="LI371" s="2"/>
      <c r="LJ371" s="2"/>
    </row>
    <row r="372" spans="1:322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  <c r="LJ372" s="2"/>
    </row>
    <row r="373" spans="1:322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  <c r="KB373" s="2"/>
      <c r="KC373" s="2"/>
      <c r="KD373" s="2"/>
      <c r="KE373" s="2"/>
      <c r="KF373" s="2"/>
      <c r="KG373" s="2"/>
      <c r="KH373" s="2"/>
      <c r="KI373" s="2"/>
      <c r="KJ373" s="2"/>
      <c r="KK373" s="2"/>
      <c r="KL373" s="2"/>
      <c r="KM373" s="2"/>
      <c r="KN373" s="2"/>
      <c r="KO373" s="2"/>
      <c r="KP373" s="2"/>
      <c r="KQ373" s="2"/>
      <c r="KR373" s="2"/>
      <c r="KS373" s="2"/>
      <c r="KT373" s="2"/>
      <c r="KU373" s="2"/>
      <c r="KV373" s="2"/>
      <c r="KW373" s="2"/>
      <c r="KX373" s="2"/>
      <c r="KY373" s="2"/>
      <c r="KZ373" s="2"/>
      <c r="LA373" s="2"/>
      <c r="LB373" s="2"/>
      <c r="LC373" s="2"/>
      <c r="LD373" s="2"/>
      <c r="LE373" s="2"/>
      <c r="LF373" s="2"/>
      <c r="LG373" s="2"/>
      <c r="LH373" s="2"/>
      <c r="LI373" s="2"/>
      <c r="LJ373" s="2"/>
    </row>
    <row r="374" spans="1:322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  <c r="LJ374" s="2"/>
    </row>
    <row r="375" spans="1:322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  <c r="LJ375" s="2"/>
    </row>
    <row r="376" spans="1:322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  <c r="LJ376" s="2"/>
    </row>
    <row r="377" spans="1:322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  <c r="LJ377" s="2"/>
    </row>
    <row r="378" spans="1:322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  <c r="LJ378" s="2"/>
    </row>
    <row r="379" spans="1:322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  <c r="LJ379" s="2"/>
    </row>
    <row r="380" spans="1:322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  <c r="LJ380" s="2"/>
    </row>
    <row r="381" spans="1:322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  <c r="LJ381" s="2"/>
    </row>
    <row r="382" spans="1:322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  <c r="LJ382" s="2"/>
    </row>
    <row r="383" spans="1:322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  <c r="LJ383" s="2"/>
    </row>
    <row r="384" spans="1:322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  <c r="LJ384" s="2"/>
    </row>
    <row r="385" spans="1:322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  <c r="LJ385" s="2"/>
    </row>
    <row r="386" spans="1:322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  <c r="LJ386" s="2"/>
    </row>
    <row r="387" spans="1:322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  <c r="LJ387" s="2"/>
    </row>
    <row r="388" spans="1:322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  <c r="LJ388" s="2"/>
    </row>
    <row r="389" spans="1:322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  <c r="LJ389" s="2"/>
    </row>
    <row r="390" spans="1:322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  <c r="LJ390" s="2"/>
    </row>
    <row r="391" spans="1:322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  <c r="JV391" s="2"/>
      <c r="JW391" s="2"/>
      <c r="JX391" s="2"/>
      <c r="JY391" s="2"/>
      <c r="JZ391" s="2"/>
      <c r="KA391" s="2"/>
      <c r="KB391" s="2"/>
      <c r="KC391" s="2"/>
      <c r="KD391" s="2"/>
      <c r="KE391" s="2"/>
      <c r="KF391" s="2"/>
      <c r="KG391" s="2"/>
      <c r="KH391" s="2"/>
      <c r="KI391" s="2"/>
      <c r="KJ391" s="2"/>
      <c r="KK391" s="2"/>
      <c r="KL391" s="2"/>
      <c r="KM391" s="2"/>
      <c r="KN391" s="2"/>
      <c r="KO391" s="2"/>
      <c r="KP391" s="2"/>
      <c r="KQ391" s="2"/>
      <c r="KR391" s="2"/>
      <c r="KS391" s="2"/>
      <c r="KT391" s="2"/>
      <c r="KU391" s="2"/>
      <c r="KV391" s="2"/>
      <c r="KW391" s="2"/>
      <c r="KX391" s="2"/>
      <c r="KY391" s="2"/>
      <c r="KZ391" s="2"/>
      <c r="LA391" s="2"/>
      <c r="LB391" s="2"/>
      <c r="LC391" s="2"/>
      <c r="LD391" s="2"/>
      <c r="LE391" s="2"/>
      <c r="LF391" s="2"/>
      <c r="LG391" s="2"/>
      <c r="LH391" s="2"/>
      <c r="LI391" s="2"/>
      <c r="LJ391" s="2"/>
    </row>
    <row r="392" spans="1:322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  <c r="JV392" s="2"/>
      <c r="JW392" s="2"/>
      <c r="JX392" s="2"/>
      <c r="JY392" s="2"/>
      <c r="JZ392" s="2"/>
      <c r="KA392" s="2"/>
      <c r="KB392" s="2"/>
      <c r="KC392" s="2"/>
      <c r="KD392" s="2"/>
      <c r="KE392" s="2"/>
      <c r="KF392" s="2"/>
      <c r="KG392" s="2"/>
      <c r="KH392" s="2"/>
      <c r="KI392" s="2"/>
      <c r="KJ392" s="2"/>
      <c r="KK392" s="2"/>
      <c r="KL392" s="2"/>
      <c r="KM392" s="2"/>
      <c r="KN392" s="2"/>
      <c r="KO392" s="2"/>
      <c r="KP392" s="2"/>
      <c r="KQ392" s="2"/>
      <c r="KR392" s="2"/>
      <c r="KS392" s="2"/>
      <c r="KT392" s="2"/>
      <c r="KU392" s="2"/>
      <c r="KV392" s="2"/>
      <c r="KW392" s="2"/>
      <c r="KX392" s="2"/>
      <c r="KY392" s="2"/>
      <c r="KZ392" s="2"/>
      <c r="LA392" s="2"/>
      <c r="LB392" s="2"/>
      <c r="LC392" s="2"/>
      <c r="LD392" s="2"/>
      <c r="LE392" s="2"/>
      <c r="LF392" s="2"/>
      <c r="LG392" s="2"/>
      <c r="LH392" s="2"/>
      <c r="LI392" s="2"/>
      <c r="LJ392" s="2"/>
    </row>
    <row r="393" spans="1:322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  <c r="LJ393" s="2"/>
    </row>
    <row r="394" spans="1:322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  <c r="JV394" s="2"/>
      <c r="JW394" s="2"/>
      <c r="JX394" s="2"/>
      <c r="JY394" s="2"/>
      <c r="JZ394" s="2"/>
      <c r="KA394" s="2"/>
      <c r="KB394" s="2"/>
      <c r="KC394" s="2"/>
      <c r="KD394" s="2"/>
      <c r="KE394" s="2"/>
      <c r="KF394" s="2"/>
      <c r="KG394" s="2"/>
      <c r="KH394" s="2"/>
      <c r="KI394" s="2"/>
      <c r="KJ394" s="2"/>
      <c r="KK394" s="2"/>
      <c r="KL394" s="2"/>
      <c r="KM394" s="2"/>
      <c r="KN394" s="2"/>
      <c r="KO394" s="2"/>
      <c r="KP394" s="2"/>
      <c r="KQ394" s="2"/>
      <c r="KR394" s="2"/>
      <c r="KS394" s="2"/>
      <c r="KT394" s="2"/>
      <c r="KU394" s="2"/>
      <c r="KV394" s="2"/>
      <c r="KW394" s="2"/>
      <c r="KX394" s="2"/>
      <c r="KY394" s="2"/>
      <c r="KZ394" s="2"/>
      <c r="LA394" s="2"/>
      <c r="LB394" s="2"/>
      <c r="LC394" s="2"/>
      <c r="LD394" s="2"/>
      <c r="LE394" s="2"/>
      <c r="LF394" s="2"/>
      <c r="LG394" s="2"/>
      <c r="LH394" s="2"/>
      <c r="LI394" s="2"/>
      <c r="LJ394" s="2"/>
    </row>
    <row r="395" spans="1:322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  <c r="JV395" s="2"/>
      <c r="JW395" s="2"/>
      <c r="JX395" s="2"/>
      <c r="JY395" s="2"/>
      <c r="JZ395" s="2"/>
      <c r="KA395" s="2"/>
      <c r="KB395" s="2"/>
      <c r="KC395" s="2"/>
      <c r="KD395" s="2"/>
      <c r="KE395" s="2"/>
      <c r="KF395" s="2"/>
      <c r="KG395" s="2"/>
      <c r="KH395" s="2"/>
      <c r="KI395" s="2"/>
      <c r="KJ395" s="2"/>
      <c r="KK395" s="2"/>
      <c r="KL395" s="2"/>
      <c r="KM395" s="2"/>
      <c r="KN395" s="2"/>
      <c r="KO395" s="2"/>
      <c r="KP395" s="2"/>
      <c r="KQ395" s="2"/>
      <c r="KR395" s="2"/>
      <c r="KS395" s="2"/>
      <c r="KT395" s="2"/>
      <c r="KU395" s="2"/>
      <c r="KV395" s="2"/>
      <c r="KW395" s="2"/>
      <c r="KX395" s="2"/>
      <c r="KY395" s="2"/>
      <c r="KZ395" s="2"/>
      <c r="LA395" s="2"/>
      <c r="LB395" s="2"/>
      <c r="LC395" s="2"/>
      <c r="LD395" s="2"/>
      <c r="LE395" s="2"/>
      <c r="LF395" s="2"/>
      <c r="LG395" s="2"/>
      <c r="LH395" s="2"/>
      <c r="LI395" s="2"/>
      <c r="LJ395" s="2"/>
    </row>
    <row r="396" spans="1:322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  <c r="LJ396" s="2"/>
    </row>
    <row r="397" spans="1:322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  <c r="LJ397" s="2"/>
    </row>
    <row r="398" spans="1:322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  <c r="LJ398" s="2"/>
    </row>
    <row r="399" spans="1:322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  <c r="LJ399" s="2"/>
    </row>
    <row r="400" spans="1:322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  <c r="JV400" s="2"/>
      <c r="JW400" s="2"/>
      <c r="JX400" s="2"/>
      <c r="JY400" s="2"/>
      <c r="JZ400" s="2"/>
      <c r="KA400" s="2"/>
      <c r="KB400" s="2"/>
      <c r="KC400" s="2"/>
      <c r="KD400" s="2"/>
      <c r="KE400" s="2"/>
      <c r="KF400" s="2"/>
      <c r="KG400" s="2"/>
      <c r="KH400" s="2"/>
      <c r="KI400" s="2"/>
      <c r="KJ400" s="2"/>
      <c r="KK400" s="2"/>
      <c r="KL400" s="2"/>
      <c r="KM400" s="2"/>
      <c r="KN400" s="2"/>
      <c r="KO400" s="2"/>
      <c r="KP400" s="2"/>
      <c r="KQ400" s="2"/>
      <c r="KR400" s="2"/>
      <c r="KS400" s="2"/>
      <c r="KT400" s="2"/>
      <c r="KU400" s="2"/>
      <c r="KV400" s="2"/>
      <c r="KW400" s="2"/>
      <c r="KX400" s="2"/>
      <c r="KY400" s="2"/>
      <c r="KZ400" s="2"/>
      <c r="LA400" s="2"/>
      <c r="LB400" s="2"/>
      <c r="LC400" s="2"/>
      <c r="LD400" s="2"/>
      <c r="LE400" s="2"/>
      <c r="LF400" s="2"/>
      <c r="LG400" s="2"/>
      <c r="LH400" s="2"/>
      <c r="LI400" s="2"/>
      <c r="LJ400" s="2"/>
    </row>
    <row r="401" spans="1:322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  <c r="LJ401" s="2"/>
    </row>
    <row r="402" spans="1:322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  <c r="LJ402" s="2"/>
    </row>
    <row r="403" spans="1:322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  <c r="LJ403" s="2"/>
    </row>
    <row r="404" spans="1:322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  <c r="JV404" s="2"/>
      <c r="JW404" s="2"/>
      <c r="JX404" s="2"/>
      <c r="JY404" s="2"/>
      <c r="JZ404" s="2"/>
      <c r="KA404" s="2"/>
      <c r="KB404" s="2"/>
      <c r="KC404" s="2"/>
      <c r="KD404" s="2"/>
      <c r="KE404" s="2"/>
      <c r="KF404" s="2"/>
      <c r="KG404" s="2"/>
      <c r="KH404" s="2"/>
      <c r="KI404" s="2"/>
      <c r="KJ404" s="2"/>
      <c r="KK404" s="2"/>
      <c r="KL404" s="2"/>
      <c r="KM404" s="2"/>
      <c r="KN404" s="2"/>
      <c r="KO404" s="2"/>
      <c r="KP404" s="2"/>
      <c r="KQ404" s="2"/>
      <c r="KR404" s="2"/>
      <c r="KS404" s="2"/>
      <c r="KT404" s="2"/>
      <c r="KU404" s="2"/>
      <c r="KV404" s="2"/>
      <c r="KW404" s="2"/>
      <c r="KX404" s="2"/>
      <c r="KY404" s="2"/>
      <c r="KZ404" s="2"/>
      <c r="LA404" s="2"/>
      <c r="LB404" s="2"/>
      <c r="LC404" s="2"/>
      <c r="LD404" s="2"/>
      <c r="LE404" s="2"/>
      <c r="LF404" s="2"/>
      <c r="LG404" s="2"/>
      <c r="LH404" s="2"/>
      <c r="LI404" s="2"/>
      <c r="LJ404" s="2"/>
    </row>
    <row r="405" spans="1:322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  <c r="LJ405" s="2"/>
    </row>
    <row r="406" spans="1:322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  <c r="LJ406" s="2"/>
    </row>
    <row r="407" spans="1:322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  <c r="LJ407" s="2"/>
    </row>
    <row r="408" spans="1:322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  <c r="LJ408" s="2"/>
    </row>
    <row r="409" spans="1:322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  <c r="LJ409" s="2"/>
    </row>
    <row r="410" spans="1:32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  <c r="LJ410" s="2"/>
    </row>
    <row r="411" spans="1:322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  <c r="JV411" s="2"/>
      <c r="JW411" s="2"/>
      <c r="JX411" s="2"/>
      <c r="JY411" s="2"/>
      <c r="JZ411" s="2"/>
      <c r="KA411" s="2"/>
      <c r="KB411" s="2"/>
      <c r="KC411" s="2"/>
      <c r="KD411" s="2"/>
      <c r="KE411" s="2"/>
      <c r="KF411" s="2"/>
      <c r="KG411" s="2"/>
      <c r="KH411" s="2"/>
      <c r="KI411" s="2"/>
      <c r="KJ411" s="2"/>
      <c r="KK411" s="2"/>
      <c r="KL411" s="2"/>
      <c r="KM411" s="2"/>
      <c r="KN411" s="2"/>
      <c r="KO411" s="2"/>
      <c r="KP411" s="2"/>
      <c r="KQ411" s="2"/>
      <c r="KR411" s="2"/>
      <c r="KS411" s="2"/>
      <c r="KT411" s="2"/>
      <c r="KU411" s="2"/>
      <c r="KV411" s="2"/>
      <c r="KW411" s="2"/>
      <c r="KX411" s="2"/>
      <c r="KY411" s="2"/>
      <c r="KZ411" s="2"/>
      <c r="LA411" s="2"/>
      <c r="LB411" s="2"/>
      <c r="LC411" s="2"/>
      <c r="LD411" s="2"/>
      <c r="LE411" s="2"/>
      <c r="LF411" s="2"/>
      <c r="LG411" s="2"/>
      <c r="LH411" s="2"/>
      <c r="LI411" s="2"/>
      <c r="LJ411" s="2"/>
    </row>
    <row r="412" spans="1:322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  <c r="JV412" s="2"/>
      <c r="JW412" s="2"/>
      <c r="JX412" s="2"/>
      <c r="JY412" s="2"/>
      <c r="JZ412" s="2"/>
      <c r="KA412" s="2"/>
      <c r="KB412" s="2"/>
      <c r="KC412" s="2"/>
      <c r="KD412" s="2"/>
      <c r="KE412" s="2"/>
      <c r="KF412" s="2"/>
      <c r="KG412" s="2"/>
      <c r="KH412" s="2"/>
      <c r="KI412" s="2"/>
      <c r="KJ412" s="2"/>
      <c r="KK412" s="2"/>
      <c r="KL412" s="2"/>
      <c r="KM412" s="2"/>
      <c r="KN412" s="2"/>
      <c r="KO412" s="2"/>
      <c r="KP412" s="2"/>
      <c r="KQ412" s="2"/>
      <c r="KR412" s="2"/>
      <c r="KS412" s="2"/>
      <c r="KT412" s="2"/>
      <c r="KU412" s="2"/>
      <c r="KV412" s="2"/>
      <c r="KW412" s="2"/>
      <c r="KX412" s="2"/>
      <c r="KY412" s="2"/>
      <c r="KZ412" s="2"/>
      <c r="LA412" s="2"/>
      <c r="LB412" s="2"/>
      <c r="LC412" s="2"/>
      <c r="LD412" s="2"/>
      <c r="LE412" s="2"/>
      <c r="LF412" s="2"/>
      <c r="LG412" s="2"/>
      <c r="LH412" s="2"/>
      <c r="LI412" s="2"/>
      <c r="LJ412" s="2"/>
    </row>
    <row r="413" spans="1:322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  <c r="LJ413" s="2"/>
    </row>
    <row r="414" spans="1:322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  <c r="JV414" s="2"/>
      <c r="JW414" s="2"/>
      <c r="JX414" s="2"/>
      <c r="JY414" s="2"/>
      <c r="JZ414" s="2"/>
      <c r="KA414" s="2"/>
      <c r="KB414" s="2"/>
      <c r="KC414" s="2"/>
      <c r="KD414" s="2"/>
      <c r="KE414" s="2"/>
      <c r="KF414" s="2"/>
      <c r="KG414" s="2"/>
      <c r="KH414" s="2"/>
      <c r="KI414" s="2"/>
      <c r="KJ414" s="2"/>
      <c r="KK414" s="2"/>
      <c r="KL414" s="2"/>
      <c r="KM414" s="2"/>
      <c r="KN414" s="2"/>
      <c r="KO414" s="2"/>
      <c r="KP414" s="2"/>
      <c r="KQ414" s="2"/>
      <c r="KR414" s="2"/>
      <c r="KS414" s="2"/>
      <c r="KT414" s="2"/>
      <c r="KU414" s="2"/>
      <c r="KV414" s="2"/>
      <c r="KW414" s="2"/>
      <c r="KX414" s="2"/>
      <c r="KY414" s="2"/>
      <c r="KZ414" s="2"/>
      <c r="LA414" s="2"/>
      <c r="LB414" s="2"/>
      <c r="LC414" s="2"/>
      <c r="LD414" s="2"/>
      <c r="LE414" s="2"/>
      <c r="LF414" s="2"/>
      <c r="LG414" s="2"/>
      <c r="LH414" s="2"/>
      <c r="LI414" s="2"/>
      <c r="LJ414" s="2"/>
    </row>
    <row r="415" spans="1:322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  <c r="LJ415" s="2"/>
    </row>
    <row r="416" spans="1:322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  <c r="LJ416" s="2"/>
    </row>
    <row r="417" spans="1:322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  <c r="LJ417" s="2"/>
    </row>
    <row r="418" spans="1:322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  <c r="JV418" s="2"/>
      <c r="JW418" s="2"/>
      <c r="JX418" s="2"/>
      <c r="JY418" s="2"/>
      <c r="JZ418" s="2"/>
      <c r="KA418" s="2"/>
      <c r="KB418" s="2"/>
      <c r="KC418" s="2"/>
      <c r="KD418" s="2"/>
      <c r="KE418" s="2"/>
      <c r="KF418" s="2"/>
      <c r="KG418" s="2"/>
      <c r="KH418" s="2"/>
      <c r="KI418" s="2"/>
      <c r="KJ418" s="2"/>
      <c r="KK418" s="2"/>
      <c r="KL418" s="2"/>
      <c r="KM418" s="2"/>
      <c r="KN418" s="2"/>
      <c r="KO418" s="2"/>
      <c r="KP418" s="2"/>
      <c r="KQ418" s="2"/>
      <c r="KR418" s="2"/>
      <c r="KS418" s="2"/>
      <c r="KT418" s="2"/>
      <c r="KU418" s="2"/>
      <c r="KV418" s="2"/>
      <c r="KW418" s="2"/>
      <c r="KX418" s="2"/>
      <c r="KY418" s="2"/>
      <c r="KZ418" s="2"/>
      <c r="LA418" s="2"/>
      <c r="LB418" s="2"/>
      <c r="LC418" s="2"/>
      <c r="LD418" s="2"/>
      <c r="LE418" s="2"/>
      <c r="LF418" s="2"/>
      <c r="LG418" s="2"/>
      <c r="LH418" s="2"/>
      <c r="LI418" s="2"/>
      <c r="LJ418" s="2"/>
    </row>
    <row r="419" spans="1:322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  <c r="LJ419" s="2"/>
    </row>
    <row r="420" spans="1:322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  <c r="LJ420" s="2"/>
    </row>
    <row r="421" spans="1:322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  <c r="LJ421" s="2"/>
    </row>
    <row r="422" spans="1:322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  <c r="LJ422" s="2"/>
    </row>
    <row r="423" spans="1:322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  <c r="LJ423" s="2"/>
    </row>
    <row r="424" spans="1:322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  <c r="LJ424" s="2"/>
    </row>
    <row r="425" spans="1:322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  <c r="LJ425" s="2"/>
    </row>
    <row r="426" spans="1:322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  <c r="LJ426" s="2"/>
    </row>
    <row r="427" spans="1:322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  <c r="LJ427" s="2"/>
    </row>
    <row r="428" spans="1:322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  <c r="LJ428" s="2"/>
    </row>
    <row r="429" spans="1:322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  <c r="LJ429" s="2"/>
    </row>
    <row r="430" spans="1:322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  <c r="JV430" s="2"/>
      <c r="JW430" s="2"/>
      <c r="JX430" s="2"/>
      <c r="JY430" s="2"/>
      <c r="JZ430" s="2"/>
      <c r="KA430" s="2"/>
      <c r="KB430" s="2"/>
      <c r="KC430" s="2"/>
      <c r="KD430" s="2"/>
      <c r="KE430" s="2"/>
      <c r="KF430" s="2"/>
      <c r="KG430" s="2"/>
      <c r="KH430" s="2"/>
      <c r="KI430" s="2"/>
      <c r="KJ430" s="2"/>
      <c r="KK430" s="2"/>
      <c r="KL430" s="2"/>
      <c r="KM430" s="2"/>
      <c r="KN430" s="2"/>
      <c r="KO430" s="2"/>
      <c r="KP430" s="2"/>
      <c r="KQ430" s="2"/>
      <c r="KR430" s="2"/>
      <c r="KS430" s="2"/>
      <c r="KT430" s="2"/>
      <c r="KU430" s="2"/>
      <c r="KV430" s="2"/>
      <c r="KW430" s="2"/>
      <c r="KX430" s="2"/>
      <c r="KY430" s="2"/>
      <c r="KZ430" s="2"/>
      <c r="LA430" s="2"/>
      <c r="LB430" s="2"/>
      <c r="LC430" s="2"/>
      <c r="LD430" s="2"/>
      <c r="LE430" s="2"/>
      <c r="LF430" s="2"/>
      <c r="LG430" s="2"/>
      <c r="LH430" s="2"/>
      <c r="LI430" s="2"/>
      <c r="LJ430" s="2"/>
    </row>
    <row r="431" spans="1:322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  <c r="JV431" s="2"/>
      <c r="JW431" s="2"/>
      <c r="JX431" s="2"/>
      <c r="JY431" s="2"/>
      <c r="JZ431" s="2"/>
      <c r="KA431" s="2"/>
      <c r="KB431" s="2"/>
      <c r="KC431" s="2"/>
      <c r="KD431" s="2"/>
      <c r="KE431" s="2"/>
      <c r="KF431" s="2"/>
      <c r="KG431" s="2"/>
      <c r="KH431" s="2"/>
      <c r="KI431" s="2"/>
      <c r="KJ431" s="2"/>
      <c r="KK431" s="2"/>
      <c r="KL431" s="2"/>
      <c r="KM431" s="2"/>
      <c r="KN431" s="2"/>
      <c r="KO431" s="2"/>
      <c r="KP431" s="2"/>
      <c r="KQ431" s="2"/>
      <c r="KR431" s="2"/>
      <c r="KS431" s="2"/>
      <c r="KT431" s="2"/>
      <c r="KU431" s="2"/>
      <c r="KV431" s="2"/>
      <c r="KW431" s="2"/>
      <c r="KX431" s="2"/>
      <c r="KY431" s="2"/>
      <c r="KZ431" s="2"/>
      <c r="LA431" s="2"/>
      <c r="LB431" s="2"/>
      <c r="LC431" s="2"/>
      <c r="LD431" s="2"/>
      <c r="LE431" s="2"/>
      <c r="LF431" s="2"/>
      <c r="LG431" s="2"/>
      <c r="LH431" s="2"/>
      <c r="LI431" s="2"/>
      <c r="LJ431" s="2"/>
    </row>
    <row r="432" spans="1:322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  <c r="JV432" s="2"/>
      <c r="JW432" s="2"/>
      <c r="JX432" s="2"/>
      <c r="JY432" s="2"/>
      <c r="JZ432" s="2"/>
      <c r="KA432" s="2"/>
      <c r="KB432" s="2"/>
      <c r="KC432" s="2"/>
      <c r="KD432" s="2"/>
      <c r="KE432" s="2"/>
      <c r="KF432" s="2"/>
      <c r="KG432" s="2"/>
      <c r="KH432" s="2"/>
      <c r="KI432" s="2"/>
      <c r="KJ432" s="2"/>
      <c r="KK432" s="2"/>
      <c r="KL432" s="2"/>
      <c r="KM432" s="2"/>
      <c r="KN432" s="2"/>
      <c r="KO432" s="2"/>
      <c r="KP432" s="2"/>
      <c r="KQ432" s="2"/>
      <c r="KR432" s="2"/>
      <c r="KS432" s="2"/>
      <c r="KT432" s="2"/>
      <c r="KU432" s="2"/>
      <c r="KV432" s="2"/>
      <c r="KW432" s="2"/>
      <c r="KX432" s="2"/>
      <c r="KY432" s="2"/>
      <c r="KZ432" s="2"/>
      <c r="LA432" s="2"/>
      <c r="LB432" s="2"/>
      <c r="LC432" s="2"/>
      <c r="LD432" s="2"/>
      <c r="LE432" s="2"/>
      <c r="LF432" s="2"/>
      <c r="LG432" s="2"/>
      <c r="LH432" s="2"/>
      <c r="LI432" s="2"/>
      <c r="LJ432" s="2"/>
    </row>
    <row r="433" spans="1:322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  <c r="LJ433" s="2"/>
    </row>
    <row r="434" spans="1:322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  <c r="JV434" s="2"/>
      <c r="JW434" s="2"/>
      <c r="JX434" s="2"/>
      <c r="JY434" s="2"/>
      <c r="JZ434" s="2"/>
      <c r="KA434" s="2"/>
      <c r="KB434" s="2"/>
      <c r="KC434" s="2"/>
      <c r="KD434" s="2"/>
      <c r="KE434" s="2"/>
      <c r="KF434" s="2"/>
      <c r="KG434" s="2"/>
      <c r="KH434" s="2"/>
      <c r="KI434" s="2"/>
      <c r="KJ434" s="2"/>
      <c r="KK434" s="2"/>
      <c r="KL434" s="2"/>
      <c r="KM434" s="2"/>
      <c r="KN434" s="2"/>
      <c r="KO434" s="2"/>
      <c r="KP434" s="2"/>
      <c r="KQ434" s="2"/>
      <c r="KR434" s="2"/>
      <c r="KS434" s="2"/>
      <c r="KT434" s="2"/>
      <c r="KU434" s="2"/>
      <c r="KV434" s="2"/>
      <c r="KW434" s="2"/>
      <c r="KX434" s="2"/>
      <c r="KY434" s="2"/>
      <c r="KZ434" s="2"/>
      <c r="LA434" s="2"/>
      <c r="LB434" s="2"/>
      <c r="LC434" s="2"/>
      <c r="LD434" s="2"/>
      <c r="LE434" s="2"/>
      <c r="LF434" s="2"/>
      <c r="LG434" s="2"/>
      <c r="LH434" s="2"/>
      <c r="LI434" s="2"/>
      <c r="LJ434" s="2"/>
    </row>
    <row r="435" spans="1:322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  <c r="JV435" s="2"/>
      <c r="JW435" s="2"/>
      <c r="JX435" s="2"/>
      <c r="JY435" s="2"/>
      <c r="JZ435" s="2"/>
      <c r="KA435" s="2"/>
      <c r="KB435" s="2"/>
      <c r="KC435" s="2"/>
      <c r="KD435" s="2"/>
      <c r="KE435" s="2"/>
      <c r="KF435" s="2"/>
      <c r="KG435" s="2"/>
      <c r="KH435" s="2"/>
      <c r="KI435" s="2"/>
      <c r="KJ435" s="2"/>
      <c r="KK435" s="2"/>
      <c r="KL435" s="2"/>
      <c r="KM435" s="2"/>
      <c r="KN435" s="2"/>
      <c r="KO435" s="2"/>
      <c r="KP435" s="2"/>
      <c r="KQ435" s="2"/>
      <c r="KR435" s="2"/>
      <c r="KS435" s="2"/>
      <c r="KT435" s="2"/>
      <c r="KU435" s="2"/>
      <c r="KV435" s="2"/>
      <c r="KW435" s="2"/>
      <c r="KX435" s="2"/>
      <c r="KY435" s="2"/>
      <c r="KZ435" s="2"/>
      <c r="LA435" s="2"/>
      <c r="LB435" s="2"/>
      <c r="LC435" s="2"/>
      <c r="LD435" s="2"/>
      <c r="LE435" s="2"/>
      <c r="LF435" s="2"/>
      <c r="LG435" s="2"/>
      <c r="LH435" s="2"/>
      <c r="LI435" s="2"/>
      <c r="LJ435" s="2"/>
    </row>
    <row r="436" spans="1:322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  <c r="LJ436" s="2"/>
    </row>
    <row r="437" spans="1:322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  <c r="LJ437" s="2"/>
    </row>
    <row r="438" spans="1:322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  <c r="LJ438" s="2"/>
    </row>
    <row r="439" spans="1:322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  <c r="LJ439" s="2"/>
    </row>
    <row r="440" spans="1:322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  <c r="LJ440" s="2"/>
    </row>
    <row r="441" spans="1:322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  <c r="JV441" s="2"/>
      <c r="JW441" s="2"/>
      <c r="JX441" s="2"/>
      <c r="JY441" s="2"/>
      <c r="JZ441" s="2"/>
      <c r="KA441" s="2"/>
      <c r="KB441" s="2"/>
      <c r="KC441" s="2"/>
      <c r="KD441" s="2"/>
      <c r="KE441" s="2"/>
      <c r="KF441" s="2"/>
      <c r="KG441" s="2"/>
      <c r="KH441" s="2"/>
      <c r="KI441" s="2"/>
      <c r="KJ441" s="2"/>
      <c r="KK441" s="2"/>
      <c r="KL441" s="2"/>
      <c r="KM441" s="2"/>
      <c r="KN441" s="2"/>
      <c r="KO441" s="2"/>
      <c r="KP441" s="2"/>
      <c r="KQ441" s="2"/>
      <c r="KR441" s="2"/>
      <c r="KS441" s="2"/>
      <c r="KT441" s="2"/>
      <c r="KU441" s="2"/>
      <c r="KV441" s="2"/>
      <c r="KW441" s="2"/>
      <c r="KX441" s="2"/>
      <c r="KY441" s="2"/>
      <c r="KZ441" s="2"/>
      <c r="LA441" s="2"/>
      <c r="LB441" s="2"/>
      <c r="LC441" s="2"/>
      <c r="LD441" s="2"/>
      <c r="LE441" s="2"/>
      <c r="LF441" s="2"/>
      <c r="LG441" s="2"/>
      <c r="LH441" s="2"/>
      <c r="LI441" s="2"/>
      <c r="LJ441" s="2"/>
    </row>
    <row r="442" spans="1:322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  <c r="JV442" s="2"/>
      <c r="JW442" s="2"/>
      <c r="JX442" s="2"/>
      <c r="JY442" s="2"/>
      <c r="JZ442" s="2"/>
      <c r="KA442" s="2"/>
      <c r="KB442" s="2"/>
      <c r="KC442" s="2"/>
      <c r="KD442" s="2"/>
      <c r="KE442" s="2"/>
      <c r="KF442" s="2"/>
      <c r="KG442" s="2"/>
      <c r="KH442" s="2"/>
      <c r="KI442" s="2"/>
      <c r="KJ442" s="2"/>
      <c r="KK442" s="2"/>
      <c r="KL442" s="2"/>
      <c r="KM442" s="2"/>
      <c r="KN442" s="2"/>
      <c r="KO442" s="2"/>
      <c r="KP442" s="2"/>
      <c r="KQ442" s="2"/>
      <c r="KR442" s="2"/>
      <c r="KS442" s="2"/>
      <c r="KT442" s="2"/>
      <c r="KU442" s="2"/>
      <c r="KV442" s="2"/>
      <c r="KW442" s="2"/>
      <c r="KX442" s="2"/>
      <c r="KY442" s="2"/>
      <c r="KZ442" s="2"/>
      <c r="LA442" s="2"/>
      <c r="LB442" s="2"/>
      <c r="LC442" s="2"/>
      <c r="LD442" s="2"/>
      <c r="LE442" s="2"/>
      <c r="LF442" s="2"/>
      <c r="LG442" s="2"/>
      <c r="LH442" s="2"/>
      <c r="LI442" s="2"/>
      <c r="LJ442" s="2"/>
    </row>
    <row r="443" spans="1:322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  <c r="LJ443" s="2"/>
    </row>
    <row r="444" spans="1:322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  <c r="JV444" s="2"/>
      <c r="JW444" s="2"/>
      <c r="JX444" s="2"/>
      <c r="JY444" s="2"/>
      <c r="JZ444" s="2"/>
      <c r="KA444" s="2"/>
      <c r="KB444" s="2"/>
      <c r="KC444" s="2"/>
      <c r="KD444" s="2"/>
      <c r="KE444" s="2"/>
      <c r="KF444" s="2"/>
      <c r="KG444" s="2"/>
      <c r="KH444" s="2"/>
      <c r="KI444" s="2"/>
      <c r="KJ444" s="2"/>
      <c r="KK444" s="2"/>
      <c r="KL444" s="2"/>
      <c r="KM444" s="2"/>
      <c r="KN444" s="2"/>
      <c r="KO444" s="2"/>
      <c r="KP444" s="2"/>
      <c r="KQ444" s="2"/>
      <c r="KR444" s="2"/>
      <c r="KS444" s="2"/>
      <c r="KT444" s="2"/>
      <c r="KU444" s="2"/>
      <c r="KV444" s="2"/>
      <c r="KW444" s="2"/>
      <c r="KX444" s="2"/>
      <c r="KY444" s="2"/>
      <c r="KZ444" s="2"/>
      <c r="LA444" s="2"/>
      <c r="LB444" s="2"/>
      <c r="LC444" s="2"/>
      <c r="LD444" s="2"/>
      <c r="LE444" s="2"/>
      <c r="LF444" s="2"/>
      <c r="LG444" s="2"/>
      <c r="LH444" s="2"/>
      <c r="LI444" s="2"/>
      <c r="LJ444" s="2"/>
    </row>
    <row r="445" spans="1:322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  <c r="JV445" s="2"/>
      <c r="JW445" s="2"/>
      <c r="JX445" s="2"/>
      <c r="JY445" s="2"/>
      <c r="JZ445" s="2"/>
      <c r="KA445" s="2"/>
      <c r="KB445" s="2"/>
      <c r="KC445" s="2"/>
      <c r="KD445" s="2"/>
      <c r="KE445" s="2"/>
      <c r="KF445" s="2"/>
      <c r="KG445" s="2"/>
      <c r="KH445" s="2"/>
      <c r="KI445" s="2"/>
      <c r="KJ445" s="2"/>
      <c r="KK445" s="2"/>
      <c r="KL445" s="2"/>
      <c r="KM445" s="2"/>
      <c r="KN445" s="2"/>
      <c r="KO445" s="2"/>
      <c r="KP445" s="2"/>
      <c r="KQ445" s="2"/>
      <c r="KR445" s="2"/>
      <c r="KS445" s="2"/>
      <c r="KT445" s="2"/>
      <c r="KU445" s="2"/>
      <c r="KV445" s="2"/>
      <c r="KW445" s="2"/>
      <c r="KX445" s="2"/>
      <c r="KY445" s="2"/>
      <c r="KZ445" s="2"/>
      <c r="LA445" s="2"/>
      <c r="LB445" s="2"/>
      <c r="LC445" s="2"/>
      <c r="LD445" s="2"/>
      <c r="LE445" s="2"/>
      <c r="LF445" s="2"/>
      <c r="LG445" s="2"/>
      <c r="LH445" s="2"/>
      <c r="LI445" s="2"/>
      <c r="LJ445" s="2"/>
    </row>
    <row r="446" spans="1:322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  <c r="JV446" s="2"/>
      <c r="JW446" s="2"/>
      <c r="JX446" s="2"/>
      <c r="JY446" s="2"/>
      <c r="JZ446" s="2"/>
      <c r="KA446" s="2"/>
      <c r="KB446" s="2"/>
      <c r="KC446" s="2"/>
      <c r="KD446" s="2"/>
      <c r="KE446" s="2"/>
      <c r="KF446" s="2"/>
      <c r="KG446" s="2"/>
      <c r="KH446" s="2"/>
      <c r="KI446" s="2"/>
      <c r="KJ446" s="2"/>
      <c r="KK446" s="2"/>
      <c r="KL446" s="2"/>
      <c r="KM446" s="2"/>
      <c r="KN446" s="2"/>
      <c r="KO446" s="2"/>
      <c r="KP446" s="2"/>
      <c r="KQ446" s="2"/>
      <c r="KR446" s="2"/>
      <c r="KS446" s="2"/>
      <c r="KT446" s="2"/>
      <c r="KU446" s="2"/>
      <c r="KV446" s="2"/>
      <c r="KW446" s="2"/>
      <c r="KX446" s="2"/>
      <c r="KY446" s="2"/>
      <c r="KZ446" s="2"/>
      <c r="LA446" s="2"/>
      <c r="LB446" s="2"/>
      <c r="LC446" s="2"/>
      <c r="LD446" s="2"/>
      <c r="LE446" s="2"/>
      <c r="LF446" s="2"/>
      <c r="LG446" s="2"/>
      <c r="LH446" s="2"/>
      <c r="LI446" s="2"/>
      <c r="LJ446" s="2"/>
    </row>
    <row r="447" spans="1:322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  <c r="JV447" s="2"/>
      <c r="JW447" s="2"/>
      <c r="JX447" s="2"/>
      <c r="JY447" s="2"/>
      <c r="JZ447" s="2"/>
      <c r="KA447" s="2"/>
      <c r="KB447" s="2"/>
      <c r="KC447" s="2"/>
      <c r="KD447" s="2"/>
      <c r="KE447" s="2"/>
      <c r="KF447" s="2"/>
      <c r="KG447" s="2"/>
      <c r="KH447" s="2"/>
      <c r="KI447" s="2"/>
      <c r="KJ447" s="2"/>
      <c r="KK447" s="2"/>
      <c r="KL447" s="2"/>
      <c r="KM447" s="2"/>
      <c r="KN447" s="2"/>
      <c r="KO447" s="2"/>
      <c r="KP447" s="2"/>
      <c r="KQ447" s="2"/>
      <c r="KR447" s="2"/>
      <c r="KS447" s="2"/>
      <c r="KT447" s="2"/>
      <c r="KU447" s="2"/>
      <c r="KV447" s="2"/>
      <c r="KW447" s="2"/>
      <c r="KX447" s="2"/>
      <c r="KY447" s="2"/>
      <c r="KZ447" s="2"/>
      <c r="LA447" s="2"/>
      <c r="LB447" s="2"/>
      <c r="LC447" s="2"/>
      <c r="LD447" s="2"/>
      <c r="LE447" s="2"/>
      <c r="LF447" s="2"/>
      <c r="LG447" s="2"/>
      <c r="LH447" s="2"/>
      <c r="LI447" s="2"/>
      <c r="LJ447" s="2"/>
    </row>
    <row r="448" spans="1:322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  <c r="LJ448" s="2"/>
    </row>
    <row r="449" spans="1:322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  <c r="LJ449" s="2"/>
    </row>
    <row r="450" spans="1:322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  <c r="LJ450" s="2"/>
    </row>
    <row r="451" spans="1:32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  <c r="LJ451" s="2"/>
    </row>
    <row r="452" spans="1:322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  <c r="LJ452" s="2"/>
    </row>
    <row r="453" spans="1:322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  <c r="LJ453" s="2"/>
    </row>
    <row r="454" spans="1:322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  <c r="LJ454" s="2"/>
    </row>
    <row r="455" spans="1:322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  <c r="LJ455" s="2"/>
    </row>
    <row r="456" spans="1:322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  <c r="LJ456" s="2"/>
    </row>
    <row r="457" spans="1:322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  <c r="JV457" s="2"/>
      <c r="JW457" s="2"/>
      <c r="JX457" s="2"/>
      <c r="JY457" s="2"/>
      <c r="JZ457" s="2"/>
      <c r="KA457" s="2"/>
      <c r="KB457" s="2"/>
      <c r="KC457" s="2"/>
      <c r="KD457" s="2"/>
      <c r="KE457" s="2"/>
      <c r="KF457" s="2"/>
      <c r="KG457" s="2"/>
      <c r="KH457" s="2"/>
      <c r="KI457" s="2"/>
      <c r="KJ457" s="2"/>
      <c r="KK457" s="2"/>
      <c r="KL457" s="2"/>
      <c r="KM457" s="2"/>
      <c r="KN457" s="2"/>
      <c r="KO457" s="2"/>
      <c r="KP457" s="2"/>
      <c r="KQ457" s="2"/>
      <c r="KR457" s="2"/>
      <c r="KS457" s="2"/>
      <c r="KT457" s="2"/>
      <c r="KU457" s="2"/>
      <c r="KV457" s="2"/>
      <c r="KW457" s="2"/>
      <c r="KX457" s="2"/>
      <c r="KY457" s="2"/>
      <c r="KZ457" s="2"/>
      <c r="LA457" s="2"/>
      <c r="LB457" s="2"/>
      <c r="LC457" s="2"/>
      <c r="LD457" s="2"/>
      <c r="LE457" s="2"/>
      <c r="LF457" s="2"/>
      <c r="LG457" s="2"/>
      <c r="LH457" s="2"/>
      <c r="LI457" s="2"/>
      <c r="LJ457" s="2"/>
    </row>
    <row r="458" spans="1:322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  <c r="JV458" s="2"/>
      <c r="JW458" s="2"/>
      <c r="JX458" s="2"/>
      <c r="JY458" s="2"/>
      <c r="JZ458" s="2"/>
      <c r="KA458" s="2"/>
      <c r="KB458" s="2"/>
      <c r="KC458" s="2"/>
      <c r="KD458" s="2"/>
      <c r="KE458" s="2"/>
      <c r="KF458" s="2"/>
      <c r="KG458" s="2"/>
      <c r="KH458" s="2"/>
      <c r="KI458" s="2"/>
      <c r="KJ458" s="2"/>
      <c r="KK458" s="2"/>
      <c r="KL458" s="2"/>
      <c r="KM458" s="2"/>
      <c r="KN458" s="2"/>
      <c r="KO458" s="2"/>
      <c r="KP458" s="2"/>
      <c r="KQ458" s="2"/>
      <c r="KR458" s="2"/>
      <c r="KS458" s="2"/>
      <c r="KT458" s="2"/>
      <c r="KU458" s="2"/>
      <c r="KV458" s="2"/>
      <c r="KW458" s="2"/>
      <c r="KX458" s="2"/>
      <c r="KY458" s="2"/>
      <c r="KZ458" s="2"/>
      <c r="LA458" s="2"/>
      <c r="LB458" s="2"/>
      <c r="LC458" s="2"/>
      <c r="LD458" s="2"/>
      <c r="LE458" s="2"/>
      <c r="LF458" s="2"/>
      <c r="LG458" s="2"/>
      <c r="LH458" s="2"/>
      <c r="LI458" s="2"/>
      <c r="LJ458" s="2"/>
    </row>
    <row r="459" spans="1:322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  <c r="JV459" s="2"/>
      <c r="JW459" s="2"/>
      <c r="JX459" s="2"/>
      <c r="JY459" s="2"/>
      <c r="JZ459" s="2"/>
      <c r="KA459" s="2"/>
      <c r="KB459" s="2"/>
      <c r="KC459" s="2"/>
      <c r="KD459" s="2"/>
      <c r="KE459" s="2"/>
      <c r="KF459" s="2"/>
      <c r="KG459" s="2"/>
      <c r="KH459" s="2"/>
      <c r="KI459" s="2"/>
      <c r="KJ459" s="2"/>
      <c r="KK459" s="2"/>
      <c r="KL459" s="2"/>
      <c r="KM459" s="2"/>
      <c r="KN459" s="2"/>
      <c r="KO459" s="2"/>
      <c r="KP459" s="2"/>
      <c r="KQ459" s="2"/>
      <c r="KR459" s="2"/>
      <c r="KS459" s="2"/>
      <c r="KT459" s="2"/>
      <c r="KU459" s="2"/>
      <c r="KV459" s="2"/>
      <c r="KW459" s="2"/>
      <c r="KX459" s="2"/>
      <c r="KY459" s="2"/>
      <c r="KZ459" s="2"/>
      <c r="LA459" s="2"/>
      <c r="LB459" s="2"/>
      <c r="LC459" s="2"/>
      <c r="LD459" s="2"/>
      <c r="LE459" s="2"/>
      <c r="LF459" s="2"/>
      <c r="LG459" s="2"/>
      <c r="LH459" s="2"/>
      <c r="LI459" s="2"/>
      <c r="LJ459" s="2"/>
    </row>
    <row r="460" spans="1:322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  <c r="JV460" s="2"/>
      <c r="JW460" s="2"/>
      <c r="JX460" s="2"/>
      <c r="JY460" s="2"/>
      <c r="JZ460" s="2"/>
      <c r="KA460" s="2"/>
      <c r="KB460" s="2"/>
      <c r="KC460" s="2"/>
      <c r="KD460" s="2"/>
      <c r="KE460" s="2"/>
      <c r="KF460" s="2"/>
      <c r="KG460" s="2"/>
      <c r="KH460" s="2"/>
      <c r="KI460" s="2"/>
      <c r="KJ460" s="2"/>
      <c r="KK460" s="2"/>
      <c r="KL460" s="2"/>
      <c r="KM460" s="2"/>
      <c r="KN460" s="2"/>
      <c r="KO460" s="2"/>
      <c r="KP460" s="2"/>
      <c r="KQ460" s="2"/>
      <c r="KR460" s="2"/>
      <c r="KS460" s="2"/>
      <c r="KT460" s="2"/>
      <c r="KU460" s="2"/>
      <c r="KV460" s="2"/>
      <c r="KW460" s="2"/>
      <c r="KX460" s="2"/>
      <c r="KY460" s="2"/>
      <c r="KZ460" s="2"/>
      <c r="LA460" s="2"/>
      <c r="LB460" s="2"/>
      <c r="LC460" s="2"/>
      <c r="LD460" s="2"/>
      <c r="LE460" s="2"/>
      <c r="LF460" s="2"/>
      <c r="LG460" s="2"/>
      <c r="LH460" s="2"/>
      <c r="LI460" s="2"/>
      <c r="LJ460" s="2"/>
    </row>
    <row r="461" spans="1:322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  <c r="JV461" s="2"/>
      <c r="JW461" s="2"/>
      <c r="JX461" s="2"/>
      <c r="JY461" s="2"/>
      <c r="JZ461" s="2"/>
      <c r="KA461" s="2"/>
      <c r="KB461" s="2"/>
      <c r="KC461" s="2"/>
      <c r="KD461" s="2"/>
      <c r="KE461" s="2"/>
      <c r="KF461" s="2"/>
      <c r="KG461" s="2"/>
      <c r="KH461" s="2"/>
      <c r="KI461" s="2"/>
      <c r="KJ461" s="2"/>
      <c r="KK461" s="2"/>
      <c r="KL461" s="2"/>
      <c r="KM461" s="2"/>
      <c r="KN461" s="2"/>
      <c r="KO461" s="2"/>
      <c r="KP461" s="2"/>
      <c r="KQ461" s="2"/>
      <c r="KR461" s="2"/>
      <c r="KS461" s="2"/>
      <c r="KT461" s="2"/>
      <c r="KU461" s="2"/>
      <c r="KV461" s="2"/>
      <c r="KW461" s="2"/>
      <c r="KX461" s="2"/>
      <c r="KY461" s="2"/>
      <c r="KZ461" s="2"/>
      <c r="LA461" s="2"/>
      <c r="LB461" s="2"/>
      <c r="LC461" s="2"/>
      <c r="LD461" s="2"/>
      <c r="LE461" s="2"/>
      <c r="LF461" s="2"/>
      <c r="LG461" s="2"/>
      <c r="LH461" s="2"/>
      <c r="LI461" s="2"/>
      <c r="LJ461" s="2"/>
    </row>
    <row r="462" spans="1:322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  <c r="LJ462" s="2"/>
    </row>
    <row r="463" spans="1:322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  <c r="JV463" s="2"/>
      <c r="JW463" s="2"/>
      <c r="JX463" s="2"/>
      <c r="JY463" s="2"/>
      <c r="JZ463" s="2"/>
      <c r="KA463" s="2"/>
      <c r="KB463" s="2"/>
      <c r="KC463" s="2"/>
      <c r="KD463" s="2"/>
      <c r="KE463" s="2"/>
      <c r="KF463" s="2"/>
      <c r="KG463" s="2"/>
      <c r="KH463" s="2"/>
      <c r="KI463" s="2"/>
      <c r="KJ463" s="2"/>
      <c r="KK463" s="2"/>
      <c r="KL463" s="2"/>
      <c r="KM463" s="2"/>
      <c r="KN463" s="2"/>
      <c r="KO463" s="2"/>
      <c r="KP463" s="2"/>
      <c r="KQ463" s="2"/>
      <c r="KR463" s="2"/>
      <c r="KS463" s="2"/>
      <c r="KT463" s="2"/>
      <c r="KU463" s="2"/>
      <c r="KV463" s="2"/>
      <c r="KW463" s="2"/>
      <c r="KX463" s="2"/>
      <c r="KY463" s="2"/>
      <c r="KZ463" s="2"/>
      <c r="LA463" s="2"/>
      <c r="LB463" s="2"/>
      <c r="LC463" s="2"/>
      <c r="LD463" s="2"/>
      <c r="LE463" s="2"/>
      <c r="LF463" s="2"/>
      <c r="LG463" s="2"/>
      <c r="LH463" s="2"/>
      <c r="LI463" s="2"/>
      <c r="LJ463" s="2"/>
    </row>
    <row r="464" spans="1:322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  <c r="LJ464" s="2"/>
    </row>
    <row r="465" spans="1:322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  <c r="LJ465" s="2"/>
    </row>
    <row r="466" spans="1:322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  <c r="JV466" s="2"/>
      <c r="JW466" s="2"/>
      <c r="JX466" s="2"/>
      <c r="JY466" s="2"/>
      <c r="JZ466" s="2"/>
      <c r="KA466" s="2"/>
      <c r="KB466" s="2"/>
      <c r="KC466" s="2"/>
      <c r="KD466" s="2"/>
      <c r="KE466" s="2"/>
      <c r="KF466" s="2"/>
      <c r="KG466" s="2"/>
      <c r="KH466" s="2"/>
      <c r="KI466" s="2"/>
      <c r="KJ466" s="2"/>
      <c r="KK466" s="2"/>
      <c r="KL466" s="2"/>
      <c r="KM466" s="2"/>
      <c r="KN466" s="2"/>
      <c r="KO466" s="2"/>
      <c r="KP466" s="2"/>
      <c r="KQ466" s="2"/>
      <c r="KR466" s="2"/>
      <c r="KS466" s="2"/>
      <c r="KT466" s="2"/>
      <c r="KU466" s="2"/>
      <c r="KV466" s="2"/>
      <c r="KW466" s="2"/>
      <c r="KX466" s="2"/>
      <c r="KY466" s="2"/>
      <c r="KZ466" s="2"/>
      <c r="LA466" s="2"/>
      <c r="LB466" s="2"/>
      <c r="LC466" s="2"/>
      <c r="LD466" s="2"/>
      <c r="LE466" s="2"/>
      <c r="LF466" s="2"/>
      <c r="LG466" s="2"/>
      <c r="LH466" s="2"/>
      <c r="LI466" s="2"/>
      <c r="LJ466" s="2"/>
    </row>
    <row r="467" spans="1:322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  <c r="JV467" s="2"/>
      <c r="JW467" s="2"/>
      <c r="JX467" s="2"/>
      <c r="JY467" s="2"/>
      <c r="JZ467" s="2"/>
      <c r="KA467" s="2"/>
      <c r="KB467" s="2"/>
      <c r="KC467" s="2"/>
      <c r="KD467" s="2"/>
      <c r="KE467" s="2"/>
      <c r="KF467" s="2"/>
      <c r="KG467" s="2"/>
      <c r="KH467" s="2"/>
      <c r="KI467" s="2"/>
      <c r="KJ467" s="2"/>
      <c r="KK467" s="2"/>
      <c r="KL467" s="2"/>
      <c r="KM467" s="2"/>
      <c r="KN467" s="2"/>
      <c r="KO467" s="2"/>
      <c r="KP467" s="2"/>
      <c r="KQ467" s="2"/>
      <c r="KR467" s="2"/>
      <c r="KS467" s="2"/>
      <c r="KT467" s="2"/>
      <c r="KU467" s="2"/>
      <c r="KV467" s="2"/>
      <c r="KW467" s="2"/>
      <c r="KX467" s="2"/>
      <c r="KY467" s="2"/>
      <c r="KZ467" s="2"/>
      <c r="LA467" s="2"/>
      <c r="LB467" s="2"/>
      <c r="LC467" s="2"/>
      <c r="LD467" s="2"/>
      <c r="LE467" s="2"/>
      <c r="LF467" s="2"/>
      <c r="LG467" s="2"/>
      <c r="LH467" s="2"/>
      <c r="LI467" s="2"/>
      <c r="LJ467" s="2"/>
    </row>
    <row r="468" spans="1:322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  <c r="JV468" s="2"/>
      <c r="JW468" s="2"/>
      <c r="JX468" s="2"/>
      <c r="JY468" s="2"/>
      <c r="JZ468" s="2"/>
      <c r="KA468" s="2"/>
      <c r="KB468" s="2"/>
      <c r="KC468" s="2"/>
      <c r="KD468" s="2"/>
      <c r="KE468" s="2"/>
      <c r="KF468" s="2"/>
      <c r="KG468" s="2"/>
      <c r="KH468" s="2"/>
      <c r="KI468" s="2"/>
      <c r="KJ468" s="2"/>
      <c r="KK468" s="2"/>
      <c r="KL468" s="2"/>
      <c r="KM468" s="2"/>
      <c r="KN468" s="2"/>
      <c r="KO468" s="2"/>
      <c r="KP468" s="2"/>
      <c r="KQ468" s="2"/>
      <c r="KR468" s="2"/>
      <c r="KS468" s="2"/>
      <c r="KT468" s="2"/>
      <c r="KU468" s="2"/>
      <c r="KV468" s="2"/>
      <c r="KW468" s="2"/>
      <c r="KX468" s="2"/>
      <c r="KY468" s="2"/>
      <c r="KZ468" s="2"/>
      <c r="LA468" s="2"/>
      <c r="LB468" s="2"/>
      <c r="LC468" s="2"/>
      <c r="LD468" s="2"/>
      <c r="LE468" s="2"/>
      <c r="LF468" s="2"/>
      <c r="LG468" s="2"/>
      <c r="LH468" s="2"/>
      <c r="LI468" s="2"/>
      <c r="LJ468" s="2"/>
    </row>
    <row r="469" spans="1:322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  <c r="JV469" s="2"/>
      <c r="JW469" s="2"/>
      <c r="JX469" s="2"/>
      <c r="JY469" s="2"/>
      <c r="JZ469" s="2"/>
      <c r="KA469" s="2"/>
      <c r="KB469" s="2"/>
      <c r="KC469" s="2"/>
      <c r="KD469" s="2"/>
      <c r="KE469" s="2"/>
      <c r="KF469" s="2"/>
      <c r="KG469" s="2"/>
      <c r="KH469" s="2"/>
      <c r="KI469" s="2"/>
      <c r="KJ469" s="2"/>
      <c r="KK469" s="2"/>
      <c r="KL469" s="2"/>
      <c r="KM469" s="2"/>
      <c r="KN469" s="2"/>
      <c r="KO469" s="2"/>
      <c r="KP469" s="2"/>
      <c r="KQ469" s="2"/>
      <c r="KR469" s="2"/>
      <c r="KS469" s="2"/>
      <c r="KT469" s="2"/>
      <c r="KU469" s="2"/>
      <c r="KV469" s="2"/>
      <c r="KW469" s="2"/>
      <c r="KX469" s="2"/>
      <c r="KY469" s="2"/>
      <c r="KZ469" s="2"/>
      <c r="LA469" s="2"/>
      <c r="LB469" s="2"/>
      <c r="LC469" s="2"/>
      <c r="LD469" s="2"/>
      <c r="LE469" s="2"/>
      <c r="LF469" s="2"/>
      <c r="LG469" s="2"/>
      <c r="LH469" s="2"/>
      <c r="LI469" s="2"/>
      <c r="LJ469" s="2"/>
    </row>
    <row r="470" spans="1:322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  <c r="JV470" s="2"/>
      <c r="JW470" s="2"/>
      <c r="JX470" s="2"/>
      <c r="JY470" s="2"/>
      <c r="JZ470" s="2"/>
      <c r="KA470" s="2"/>
      <c r="KB470" s="2"/>
      <c r="KC470" s="2"/>
      <c r="KD470" s="2"/>
      <c r="KE470" s="2"/>
      <c r="KF470" s="2"/>
      <c r="KG470" s="2"/>
      <c r="KH470" s="2"/>
      <c r="KI470" s="2"/>
      <c r="KJ470" s="2"/>
      <c r="KK470" s="2"/>
      <c r="KL470" s="2"/>
      <c r="KM470" s="2"/>
      <c r="KN470" s="2"/>
      <c r="KO470" s="2"/>
      <c r="KP470" s="2"/>
      <c r="KQ470" s="2"/>
      <c r="KR470" s="2"/>
      <c r="KS470" s="2"/>
      <c r="KT470" s="2"/>
      <c r="KU470" s="2"/>
      <c r="KV470" s="2"/>
      <c r="KW470" s="2"/>
      <c r="KX470" s="2"/>
      <c r="KY470" s="2"/>
      <c r="KZ470" s="2"/>
      <c r="LA470" s="2"/>
      <c r="LB470" s="2"/>
      <c r="LC470" s="2"/>
      <c r="LD470" s="2"/>
      <c r="LE470" s="2"/>
      <c r="LF470" s="2"/>
      <c r="LG470" s="2"/>
      <c r="LH470" s="2"/>
      <c r="LI470" s="2"/>
      <c r="LJ470" s="2"/>
    </row>
    <row r="471" spans="1:322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  <c r="JV471" s="2"/>
      <c r="JW471" s="2"/>
      <c r="JX471" s="2"/>
      <c r="JY471" s="2"/>
      <c r="JZ471" s="2"/>
      <c r="KA471" s="2"/>
      <c r="KB471" s="2"/>
      <c r="KC471" s="2"/>
      <c r="KD471" s="2"/>
      <c r="KE471" s="2"/>
      <c r="KF471" s="2"/>
      <c r="KG471" s="2"/>
      <c r="KH471" s="2"/>
      <c r="KI471" s="2"/>
      <c r="KJ471" s="2"/>
      <c r="KK471" s="2"/>
      <c r="KL471" s="2"/>
      <c r="KM471" s="2"/>
      <c r="KN471" s="2"/>
      <c r="KO471" s="2"/>
      <c r="KP471" s="2"/>
      <c r="KQ471" s="2"/>
      <c r="KR471" s="2"/>
      <c r="KS471" s="2"/>
      <c r="KT471" s="2"/>
      <c r="KU471" s="2"/>
      <c r="KV471" s="2"/>
      <c r="KW471" s="2"/>
      <c r="KX471" s="2"/>
      <c r="KY471" s="2"/>
      <c r="KZ471" s="2"/>
      <c r="LA471" s="2"/>
      <c r="LB471" s="2"/>
      <c r="LC471" s="2"/>
      <c r="LD471" s="2"/>
      <c r="LE471" s="2"/>
      <c r="LF471" s="2"/>
      <c r="LG471" s="2"/>
      <c r="LH471" s="2"/>
      <c r="LI471" s="2"/>
      <c r="LJ471" s="2"/>
    </row>
    <row r="472" spans="1:322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  <c r="LJ472" s="2"/>
    </row>
    <row r="473" spans="1:322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  <c r="JV473" s="2"/>
      <c r="JW473" s="2"/>
      <c r="JX473" s="2"/>
      <c r="JY473" s="2"/>
      <c r="JZ473" s="2"/>
      <c r="KA473" s="2"/>
      <c r="KB473" s="2"/>
      <c r="KC473" s="2"/>
      <c r="KD473" s="2"/>
      <c r="KE473" s="2"/>
      <c r="KF473" s="2"/>
      <c r="KG473" s="2"/>
      <c r="KH473" s="2"/>
      <c r="KI473" s="2"/>
      <c r="KJ473" s="2"/>
      <c r="KK473" s="2"/>
      <c r="KL473" s="2"/>
      <c r="KM473" s="2"/>
      <c r="KN473" s="2"/>
      <c r="KO473" s="2"/>
      <c r="KP473" s="2"/>
      <c r="KQ473" s="2"/>
      <c r="KR473" s="2"/>
      <c r="KS473" s="2"/>
      <c r="KT473" s="2"/>
      <c r="KU473" s="2"/>
      <c r="KV473" s="2"/>
      <c r="KW473" s="2"/>
      <c r="KX473" s="2"/>
      <c r="KY473" s="2"/>
      <c r="KZ473" s="2"/>
      <c r="LA473" s="2"/>
      <c r="LB473" s="2"/>
      <c r="LC473" s="2"/>
      <c r="LD473" s="2"/>
      <c r="LE473" s="2"/>
      <c r="LF473" s="2"/>
      <c r="LG473" s="2"/>
      <c r="LH473" s="2"/>
      <c r="LI473" s="2"/>
      <c r="LJ473" s="2"/>
    </row>
    <row r="474" spans="1:322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  <c r="JV474" s="2"/>
      <c r="JW474" s="2"/>
      <c r="JX474" s="2"/>
      <c r="JY474" s="2"/>
      <c r="JZ474" s="2"/>
      <c r="KA474" s="2"/>
      <c r="KB474" s="2"/>
      <c r="KC474" s="2"/>
      <c r="KD474" s="2"/>
      <c r="KE474" s="2"/>
      <c r="KF474" s="2"/>
      <c r="KG474" s="2"/>
      <c r="KH474" s="2"/>
      <c r="KI474" s="2"/>
      <c r="KJ474" s="2"/>
      <c r="KK474" s="2"/>
      <c r="KL474" s="2"/>
      <c r="KM474" s="2"/>
      <c r="KN474" s="2"/>
      <c r="KO474" s="2"/>
      <c r="KP474" s="2"/>
      <c r="KQ474" s="2"/>
      <c r="KR474" s="2"/>
      <c r="KS474" s="2"/>
      <c r="KT474" s="2"/>
      <c r="KU474" s="2"/>
      <c r="KV474" s="2"/>
      <c r="KW474" s="2"/>
      <c r="KX474" s="2"/>
      <c r="KY474" s="2"/>
      <c r="KZ474" s="2"/>
      <c r="LA474" s="2"/>
      <c r="LB474" s="2"/>
      <c r="LC474" s="2"/>
      <c r="LD474" s="2"/>
      <c r="LE474" s="2"/>
      <c r="LF474" s="2"/>
      <c r="LG474" s="2"/>
      <c r="LH474" s="2"/>
      <c r="LI474" s="2"/>
      <c r="LJ474" s="2"/>
    </row>
    <row r="475" spans="1:322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  <c r="LJ475" s="2"/>
    </row>
    <row r="476" spans="1:322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  <c r="JV476" s="2"/>
      <c r="JW476" s="2"/>
      <c r="JX476" s="2"/>
      <c r="JY476" s="2"/>
      <c r="JZ476" s="2"/>
      <c r="KA476" s="2"/>
      <c r="KB476" s="2"/>
      <c r="KC476" s="2"/>
      <c r="KD476" s="2"/>
      <c r="KE476" s="2"/>
      <c r="KF476" s="2"/>
      <c r="KG476" s="2"/>
      <c r="KH476" s="2"/>
      <c r="KI476" s="2"/>
      <c r="KJ476" s="2"/>
      <c r="KK476" s="2"/>
      <c r="KL476" s="2"/>
      <c r="KM476" s="2"/>
      <c r="KN476" s="2"/>
      <c r="KO476" s="2"/>
      <c r="KP476" s="2"/>
      <c r="KQ476" s="2"/>
      <c r="KR476" s="2"/>
      <c r="KS476" s="2"/>
      <c r="KT476" s="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  <c r="LJ476" s="2"/>
    </row>
    <row r="477" spans="1:322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  <c r="LJ477" s="2"/>
    </row>
    <row r="478" spans="1:322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KY478" s="2"/>
      <c r="KZ478" s="2"/>
      <c r="LA478" s="2"/>
      <c r="LB478" s="2"/>
      <c r="LC478" s="2"/>
      <c r="LD478" s="2"/>
      <c r="LE478" s="2"/>
      <c r="LF478" s="2"/>
      <c r="LG478" s="2"/>
      <c r="LH478" s="2"/>
      <c r="LI478" s="2"/>
      <c r="LJ478" s="2"/>
    </row>
    <row r="479" spans="1:322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  <c r="LJ479" s="2"/>
    </row>
    <row r="480" spans="1:322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  <c r="LJ480" s="2"/>
    </row>
    <row r="481" spans="1:322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  <c r="JV481" s="2"/>
      <c r="JW481" s="2"/>
      <c r="JX481" s="2"/>
      <c r="JY481" s="2"/>
      <c r="JZ481" s="2"/>
      <c r="KA481" s="2"/>
      <c r="KB481" s="2"/>
      <c r="KC481" s="2"/>
      <c r="KD481" s="2"/>
      <c r="KE481" s="2"/>
      <c r="KF481" s="2"/>
      <c r="KG481" s="2"/>
      <c r="KH481" s="2"/>
      <c r="KI481" s="2"/>
      <c r="KJ481" s="2"/>
      <c r="KK481" s="2"/>
      <c r="KL481" s="2"/>
      <c r="KM481" s="2"/>
      <c r="KN481" s="2"/>
      <c r="KO481" s="2"/>
      <c r="KP481" s="2"/>
      <c r="KQ481" s="2"/>
      <c r="KR481" s="2"/>
      <c r="KS481" s="2"/>
      <c r="KT481" s="2"/>
      <c r="KU481" s="2"/>
      <c r="KV481" s="2"/>
      <c r="KW481" s="2"/>
      <c r="KX481" s="2"/>
      <c r="KY481" s="2"/>
      <c r="KZ481" s="2"/>
      <c r="LA481" s="2"/>
      <c r="LB481" s="2"/>
      <c r="LC481" s="2"/>
      <c r="LD481" s="2"/>
      <c r="LE481" s="2"/>
      <c r="LF481" s="2"/>
      <c r="LG481" s="2"/>
      <c r="LH481" s="2"/>
      <c r="LI481" s="2"/>
      <c r="LJ481" s="2"/>
    </row>
    <row r="482" spans="1:322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  <c r="JV482" s="2"/>
      <c r="JW482" s="2"/>
      <c r="JX482" s="2"/>
      <c r="JY482" s="2"/>
      <c r="JZ482" s="2"/>
      <c r="KA482" s="2"/>
      <c r="KB482" s="2"/>
      <c r="KC482" s="2"/>
      <c r="KD482" s="2"/>
      <c r="KE482" s="2"/>
      <c r="KF482" s="2"/>
      <c r="KG482" s="2"/>
      <c r="KH482" s="2"/>
      <c r="KI482" s="2"/>
      <c r="KJ482" s="2"/>
      <c r="KK482" s="2"/>
      <c r="KL482" s="2"/>
      <c r="KM482" s="2"/>
      <c r="KN482" s="2"/>
      <c r="KO482" s="2"/>
      <c r="KP482" s="2"/>
      <c r="KQ482" s="2"/>
      <c r="KR482" s="2"/>
      <c r="KS482" s="2"/>
      <c r="KT482" s="2"/>
      <c r="KU482" s="2"/>
      <c r="KV482" s="2"/>
      <c r="KW482" s="2"/>
      <c r="KX482" s="2"/>
      <c r="KY482" s="2"/>
      <c r="KZ482" s="2"/>
      <c r="LA482" s="2"/>
      <c r="LB482" s="2"/>
      <c r="LC482" s="2"/>
      <c r="LD482" s="2"/>
      <c r="LE482" s="2"/>
      <c r="LF482" s="2"/>
      <c r="LG482" s="2"/>
      <c r="LH482" s="2"/>
      <c r="LI482" s="2"/>
      <c r="LJ482" s="2"/>
    </row>
    <row r="483" spans="1:322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  <c r="JV483" s="2"/>
      <c r="JW483" s="2"/>
      <c r="JX483" s="2"/>
      <c r="JY483" s="2"/>
      <c r="JZ483" s="2"/>
      <c r="KA483" s="2"/>
      <c r="KB483" s="2"/>
      <c r="KC483" s="2"/>
      <c r="KD483" s="2"/>
      <c r="KE483" s="2"/>
      <c r="KF483" s="2"/>
      <c r="KG483" s="2"/>
      <c r="KH483" s="2"/>
      <c r="KI483" s="2"/>
      <c r="KJ483" s="2"/>
      <c r="KK483" s="2"/>
      <c r="KL483" s="2"/>
      <c r="KM483" s="2"/>
      <c r="KN483" s="2"/>
      <c r="KO483" s="2"/>
      <c r="KP483" s="2"/>
      <c r="KQ483" s="2"/>
      <c r="KR483" s="2"/>
      <c r="KS483" s="2"/>
      <c r="KT483" s="2"/>
      <c r="KU483" s="2"/>
      <c r="KV483" s="2"/>
      <c r="KW483" s="2"/>
      <c r="KX483" s="2"/>
      <c r="KY483" s="2"/>
      <c r="KZ483" s="2"/>
      <c r="LA483" s="2"/>
      <c r="LB483" s="2"/>
      <c r="LC483" s="2"/>
      <c r="LD483" s="2"/>
      <c r="LE483" s="2"/>
      <c r="LF483" s="2"/>
      <c r="LG483" s="2"/>
      <c r="LH483" s="2"/>
      <c r="LI483" s="2"/>
      <c r="LJ483" s="2"/>
    </row>
    <row r="484" spans="1:322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  <c r="LJ484" s="2"/>
    </row>
    <row r="485" spans="1:322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  <c r="JV485" s="2"/>
      <c r="JW485" s="2"/>
      <c r="JX485" s="2"/>
      <c r="JY485" s="2"/>
      <c r="JZ485" s="2"/>
      <c r="KA485" s="2"/>
      <c r="KB485" s="2"/>
      <c r="KC485" s="2"/>
      <c r="KD485" s="2"/>
      <c r="KE485" s="2"/>
      <c r="KF485" s="2"/>
      <c r="KG485" s="2"/>
      <c r="KH485" s="2"/>
      <c r="KI485" s="2"/>
      <c r="KJ485" s="2"/>
      <c r="KK485" s="2"/>
      <c r="KL485" s="2"/>
      <c r="KM485" s="2"/>
      <c r="KN485" s="2"/>
      <c r="KO485" s="2"/>
      <c r="KP485" s="2"/>
      <c r="KQ485" s="2"/>
      <c r="KR485" s="2"/>
      <c r="KS485" s="2"/>
      <c r="KT485" s="2"/>
      <c r="KU485" s="2"/>
      <c r="KV485" s="2"/>
      <c r="KW485" s="2"/>
      <c r="KX485" s="2"/>
      <c r="KY485" s="2"/>
      <c r="KZ485" s="2"/>
      <c r="LA485" s="2"/>
      <c r="LB485" s="2"/>
      <c r="LC485" s="2"/>
      <c r="LD485" s="2"/>
      <c r="LE485" s="2"/>
      <c r="LF485" s="2"/>
      <c r="LG485" s="2"/>
      <c r="LH485" s="2"/>
      <c r="LI485" s="2"/>
      <c r="LJ485" s="2"/>
    </row>
    <row r="486" spans="1:322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  <c r="LJ486" s="2"/>
    </row>
    <row r="487" spans="1:322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  <c r="JV487" s="2"/>
      <c r="JW487" s="2"/>
      <c r="JX487" s="2"/>
      <c r="JY487" s="2"/>
      <c r="JZ487" s="2"/>
      <c r="KA487" s="2"/>
      <c r="KB487" s="2"/>
      <c r="KC487" s="2"/>
      <c r="KD487" s="2"/>
      <c r="KE487" s="2"/>
      <c r="KF487" s="2"/>
      <c r="KG487" s="2"/>
      <c r="KH487" s="2"/>
      <c r="KI487" s="2"/>
      <c r="KJ487" s="2"/>
      <c r="KK487" s="2"/>
      <c r="KL487" s="2"/>
      <c r="KM487" s="2"/>
      <c r="KN487" s="2"/>
      <c r="KO487" s="2"/>
      <c r="KP487" s="2"/>
      <c r="KQ487" s="2"/>
      <c r="KR487" s="2"/>
      <c r="KS487" s="2"/>
      <c r="KT487" s="2"/>
      <c r="KU487" s="2"/>
      <c r="KV487" s="2"/>
      <c r="KW487" s="2"/>
      <c r="KX487" s="2"/>
      <c r="KY487" s="2"/>
      <c r="KZ487" s="2"/>
      <c r="LA487" s="2"/>
      <c r="LB487" s="2"/>
      <c r="LC487" s="2"/>
      <c r="LD487" s="2"/>
      <c r="LE487" s="2"/>
      <c r="LF487" s="2"/>
      <c r="LG487" s="2"/>
      <c r="LH487" s="2"/>
      <c r="LI487" s="2"/>
      <c r="LJ487" s="2"/>
    </row>
    <row r="488" spans="1:322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  <c r="JV488" s="2"/>
      <c r="JW488" s="2"/>
      <c r="JX488" s="2"/>
      <c r="JY488" s="2"/>
      <c r="JZ488" s="2"/>
      <c r="KA488" s="2"/>
      <c r="KB488" s="2"/>
      <c r="KC488" s="2"/>
      <c r="KD488" s="2"/>
      <c r="KE488" s="2"/>
      <c r="KF488" s="2"/>
      <c r="KG488" s="2"/>
      <c r="KH488" s="2"/>
      <c r="KI488" s="2"/>
      <c r="KJ488" s="2"/>
      <c r="KK488" s="2"/>
      <c r="KL488" s="2"/>
      <c r="KM488" s="2"/>
      <c r="KN488" s="2"/>
      <c r="KO488" s="2"/>
      <c r="KP488" s="2"/>
      <c r="KQ488" s="2"/>
      <c r="KR488" s="2"/>
      <c r="KS488" s="2"/>
      <c r="KT488" s="2"/>
      <c r="KU488" s="2"/>
      <c r="KV488" s="2"/>
      <c r="KW488" s="2"/>
      <c r="KX488" s="2"/>
      <c r="KY488" s="2"/>
      <c r="KZ488" s="2"/>
      <c r="LA488" s="2"/>
      <c r="LB488" s="2"/>
      <c r="LC488" s="2"/>
      <c r="LD488" s="2"/>
      <c r="LE488" s="2"/>
      <c r="LF488" s="2"/>
      <c r="LG488" s="2"/>
      <c r="LH488" s="2"/>
      <c r="LI488" s="2"/>
      <c r="LJ488" s="2"/>
    </row>
    <row r="489" spans="1:322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  <c r="LJ489" s="2"/>
    </row>
    <row r="490" spans="1:322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  <c r="LJ490" s="2"/>
    </row>
    <row r="491" spans="1:322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  <c r="JV491" s="2"/>
      <c r="JW491" s="2"/>
      <c r="JX491" s="2"/>
      <c r="JY491" s="2"/>
      <c r="JZ491" s="2"/>
      <c r="KA491" s="2"/>
      <c r="KB491" s="2"/>
      <c r="KC491" s="2"/>
      <c r="KD491" s="2"/>
      <c r="KE491" s="2"/>
      <c r="KF491" s="2"/>
      <c r="KG491" s="2"/>
      <c r="KH491" s="2"/>
      <c r="KI491" s="2"/>
      <c r="KJ491" s="2"/>
      <c r="KK491" s="2"/>
      <c r="KL491" s="2"/>
      <c r="KM491" s="2"/>
      <c r="KN491" s="2"/>
      <c r="KO491" s="2"/>
      <c r="KP491" s="2"/>
      <c r="KQ491" s="2"/>
      <c r="KR491" s="2"/>
      <c r="KS491" s="2"/>
      <c r="KT491" s="2"/>
      <c r="KU491" s="2"/>
      <c r="KV491" s="2"/>
      <c r="KW491" s="2"/>
      <c r="KX491" s="2"/>
      <c r="KY491" s="2"/>
      <c r="KZ491" s="2"/>
      <c r="LA491" s="2"/>
      <c r="LB491" s="2"/>
      <c r="LC491" s="2"/>
      <c r="LD491" s="2"/>
      <c r="LE491" s="2"/>
      <c r="LF491" s="2"/>
      <c r="LG491" s="2"/>
      <c r="LH491" s="2"/>
      <c r="LI491" s="2"/>
      <c r="LJ491" s="2"/>
    </row>
    <row r="492" spans="1:32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  <c r="LJ492" s="2"/>
    </row>
    <row r="493" spans="1:322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  <c r="LJ493" s="2"/>
    </row>
    <row r="494" spans="1:322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  <c r="JV494" s="2"/>
      <c r="JW494" s="2"/>
      <c r="JX494" s="2"/>
      <c r="JY494" s="2"/>
      <c r="JZ494" s="2"/>
      <c r="KA494" s="2"/>
      <c r="KB494" s="2"/>
      <c r="KC494" s="2"/>
      <c r="KD494" s="2"/>
      <c r="KE494" s="2"/>
      <c r="KF494" s="2"/>
      <c r="KG494" s="2"/>
      <c r="KH494" s="2"/>
      <c r="KI494" s="2"/>
      <c r="KJ494" s="2"/>
      <c r="KK494" s="2"/>
      <c r="KL494" s="2"/>
      <c r="KM494" s="2"/>
      <c r="KN494" s="2"/>
      <c r="KO494" s="2"/>
      <c r="KP494" s="2"/>
      <c r="KQ494" s="2"/>
      <c r="KR494" s="2"/>
      <c r="KS494" s="2"/>
      <c r="KT494" s="2"/>
      <c r="KU494" s="2"/>
      <c r="KV494" s="2"/>
      <c r="KW494" s="2"/>
      <c r="KX494" s="2"/>
      <c r="KY494" s="2"/>
      <c r="KZ494" s="2"/>
      <c r="LA494" s="2"/>
      <c r="LB494" s="2"/>
      <c r="LC494" s="2"/>
      <c r="LD494" s="2"/>
      <c r="LE494" s="2"/>
      <c r="LF494" s="2"/>
      <c r="LG494" s="2"/>
      <c r="LH494" s="2"/>
      <c r="LI494" s="2"/>
      <c r="LJ494" s="2"/>
    </row>
    <row r="495" spans="1:322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  <c r="JV495" s="2"/>
      <c r="JW495" s="2"/>
      <c r="JX495" s="2"/>
      <c r="JY495" s="2"/>
      <c r="JZ495" s="2"/>
      <c r="KA495" s="2"/>
      <c r="KB495" s="2"/>
      <c r="KC495" s="2"/>
      <c r="KD495" s="2"/>
      <c r="KE495" s="2"/>
      <c r="KF495" s="2"/>
      <c r="KG495" s="2"/>
      <c r="KH495" s="2"/>
      <c r="KI495" s="2"/>
      <c r="KJ495" s="2"/>
      <c r="KK495" s="2"/>
      <c r="KL495" s="2"/>
      <c r="KM495" s="2"/>
      <c r="KN495" s="2"/>
      <c r="KO495" s="2"/>
      <c r="KP495" s="2"/>
      <c r="KQ495" s="2"/>
      <c r="KR495" s="2"/>
      <c r="KS495" s="2"/>
      <c r="KT495" s="2"/>
      <c r="KU495" s="2"/>
      <c r="KV495" s="2"/>
      <c r="KW495" s="2"/>
      <c r="KX495" s="2"/>
      <c r="KY495" s="2"/>
      <c r="KZ495" s="2"/>
      <c r="LA495" s="2"/>
      <c r="LB495" s="2"/>
      <c r="LC495" s="2"/>
      <c r="LD495" s="2"/>
      <c r="LE495" s="2"/>
      <c r="LF495" s="2"/>
      <c r="LG495" s="2"/>
      <c r="LH495" s="2"/>
      <c r="LI495" s="2"/>
      <c r="LJ495" s="2"/>
    </row>
    <row r="496" spans="1:322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  <c r="LJ496" s="2"/>
    </row>
    <row r="497" spans="1:322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  <c r="JV497" s="2"/>
      <c r="JW497" s="2"/>
      <c r="JX497" s="2"/>
      <c r="JY497" s="2"/>
      <c r="JZ497" s="2"/>
      <c r="KA497" s="2"/>
      <c r="KB497" s="2"/>
      <c r="KC497" s="2"/>
      <c r="KD497" s="2"/>
      <c r="KE497" s="2"/>
      <c r="KF497" s="2"/>
      <c r="KG497" s="2"/>
      <c r="KH497" s="2"/>
      <c r="KI497" s="2"/>
      <c r="KJ497" s="2"/>
      <c r="KK497" s="2"/>
      <c r="KL497" s="2"/>
      <c r="KM497" s="2"/>
      <c r="KN497" s="2"/>
      <c r="KO497" s="2"/>
      <c r="KP497" s="2"/>
      <c r="KQ497" s="2"/>
      <c r="KR497" s="2"/>
      <c r="KS497" s="2"/>
      <c r="KT497" s="2"/>
      <c r="KU497" s="2"/>
      <c r="KV497" s="2"/>
      <c r="KW497" s="2"/>
      <c r="KX497" s="2"/>
      <c r="KY497" s="2"/>
      <c r="KZ497" s="2"/>
      <c r="LA497" s="2"/>
      <c r="LB497" s="2"/>
      <c r="LC497" s="2"/>
      <c r="LD497" s="2"/>
      <c r="LE497" s="2"/>
      <c r="LF497" s="2"/>
      <c r="LG497" s="2"/>
      <c r="LH497" s="2"/>
      <c r="LI497" s="2"/>
      <c r="LJ497" s="2"/>
    </row>
    <row r="498" spans="1:322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  <c r="JV498" s="2"/>
      <c r="JW498" s="2"/>
      <c r="JX498" s="2"/>
      <c r="JY498" s="2"/>
      <c r="JZ498" s="2"/>
      <c r="KA498" s="2"/>
      <c r="KB498" s="2"/>
      <c r="KC498" s="2"/>
      <c r="KD498" s="2"/>
      <c r="KE498" s="2"/>
      <c r="KF498" s="2"/>
      <c r="KG498" s="2"/>
      <c r="KH498" s="2"/>
      <c r="KI498" s="2"/>
      <c r="KJ498" s="2"/>
      <c r="KK498" s="2"/>
      <c r="KL498" s="2"/>
      <c r="KM498" s="2"/>
      <c r="KN498" s="2"/>
      <c r="KO498" s="2"/>
      <c r="KP498" s="2"/>
      <c r="KQ498" s="2"/>
      <c r="KR498" s="2"/>
      <c r="KS498" s="2"/>
      <c r="KT498" s="2"/>
      <c r="KU498" s="2"/>
      <c r="KV498" s="2"/>
      <c r="KW498" s="2"/>
      <c r="KX498" s="2"/>
      <c r="KY498" s="2"/>
      <c r="KZ498" s="2"/>
      <c r="LA498" s="2"/>
      <c r="LB498" s="2"/>
      <c r="LC498" s="2"/>
      <c r="LD498" s="2"/>
      <c r="LE498" s="2"/>
      <c r="LF498" s="2"/>
      <c r="LG498" s="2"/>
      <c r="LH498" s="2"/>
      <c r="LI498" s="2"/>
      <c r="LJ498" s="2"/>
    </row>
    <row r="499" spans="1:322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  <c r="LJ499" s="2"/>
    </row>
    <row r="500" spans="1:322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  <c r="LJ500" s="2"/>
    </row>
    <row r="501" spans="1:322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  <c r="JV501" s="2"/>
      <c r="JW501" s="2"/>
      <c r="JX501" s="2"/>
      <c r="JY501" s="2"/>
      <c r="JZ501" s="2"/>
      <c r="KA501" s="2"/>
      <c r="KB501" s="2"/>
      <c r="KC501" s="2"/>
      <c r="KD501" s="2"/>
      <c r="KE501" s="2"/>
      <c r="KF501" s="2"/>
      <c r="KG501" s="2"/>
      <c r="KH501" s="2"/>
      <c r="KI501" s="2"/>
      <c r="KJ501" s="2"/>
      <c r="KK501" s="2"/>
      <c r="KL501" s="2"/>
      <c r="KM501" s="2"/>
      <c r="KN501" s="2"/>
      <c r="KO501" s="2"/>
      <c r="KP501" s="2"/>
      <c r="KQ501" s="2"/>
      <c r="KR501" s="2"/>
      <c r="KS501" s="2"/>
      <c r="KT501" s="2"/>
      <c r="KU501" s="2"/>
      <c r="KV501" s="2"/>
      <c r="KW501" s="2"/>
      <c r="KX501" s="2"/>
      <c r="KY501" s="2"/>
      <c r="KZ501" s="2"/>
      <c r="LA501" s="2"/>
      <c r="LB501" s="2"/>
      <c r="LC501" s="2"/>
      <c r="LD501" s="2"/>
      <c r="LE501" s="2"/>
      <c r="LF501" s="2"/>
      <c r="LG501" s="2"/>
      <c r="LH501" s="2"/>
      <c r="LI501" s="2"/>
      <c r="LJ501" s="2"/>
    </row>
    <row r="502" spans="1:322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  <c r="JV502" s="2"/>
      <c r="JW502" s="2"/>
      <c r="JX502" s="2"/>
      <c r="JY502" s="2"/>
      <c r="JZ502" s="2"/>
      <c r="KA502" s="2"/>
      <c r="KB502" s="2"/>
      <c r="KC502" s="2"/>
      <c r="KD502" s="2"/>
      <c r="KE502" s="2"/>
      <c r="KF502" s="2"/>
      <c r="KG502" s="2"/>
      <c r="KH502" s="2"/>
      <c r="KI502" s="2"/>
      <c r="KJ502" s="2"/>
      <c r="KK502" s="2"/>
      <c r="KL502" s="2"/>
      <c r="KM502" s="2"/>
      <c r="KN502" s="2"/>
      <c r="KO502" s="2"/>
      <c r="KP502" s="2"/>
      <c r="KQ502" s="2"/>
      <c r="KR502" s="2"/>
      <c r="KS502" s="2"/>
      <c r="KT502" s="2"/>
      <c r="KU502" s="2"/>
      <c r="KV502" s="2"/>
      <c r="KW502" s="2"/>
      <c r="KX502" s="2"/>
      <c r="KY502" s="2"/>
      <c r="KZ502" s="2"/>
      <c r="LA502" s="2"/>
      <c r="LB502" s="2"/>
      <c r="LC502" s="2"/>
      <c r="LD502" s="2"/>
      <c r="LE502" s="2"/>
      <c r="LF502" s="2"/>
      <c r="LG502" s="2"/>
      <c r="LH502" s="2"/>
      <c r="LI502" s="2"/>
      <c r="LJ502" s="2"/>
    </row>
    <row r="503" spans="1:322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  <c r="JV503" s="2"/>
      <c r="JW503" s="2"/>
      <c r="JX503" s="2"/>
      <c r="JY503" s="2"/>
      <c r="JZ503" s="2"/>
      <c r="KA503" s="2"/>
      <c r="KB503" s="2"/>
      <c r="KC503" s="2"/>
      <c r="KD503" s="2"/>
      <c r="KE503" s="2"/>
      <c r="KF503" s="2"/>
      <c r="KG503" s="2"/>
      <c r="KH503" s="2"/>
      <c r="KI503" s="2"/>
      <c r="KJ503" s="2"/>
      <c r="KK503" s="2"/>
      <c r="KL503" s="2"/>
      <c r="KM503" s="2"/>
      <c r="KN503" s="2"/>
      <c r="KO503" s="2"/>
      <c r="KP503" s="2"/>
      <c r="KQ503" s="2"/>
      <c r="KR503" s="2"/>
      <c r="KS503" s="2"/>
      <c r="KT503" s="2"/>
      <c r="KU503" s="2"/>
      <c r="KV503" s="2"/>
      <c r="KW503" s="2"/>
      <c r="KX503" s="2"/>
      <c r="KY503" s="2"/>
      <c r="KZ503" s="2"/>
      <c r="LA503" s="2"/>
      <c r="LB503" s="2"/>
      <c r="LC503" s="2"/>
      <c r="LD503" s="2"/>
      <c r="LE503" s="2"/>
      <c r="LF503" s="2"/>
      <c r="LG503" s="2"/>
      <c r="LH503" s="2"/>
      <c r="LI503" s="2"/>
      <c r="LJ503" s="2"/>
    </row>
    <row r="504" spans="1:322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  <c r="JV504" s="2"/>
      <c r="JW504" s="2"/>
      <c r="JX504" s="2"/>
      <c r="JY504" s="2"/>
      <c r="JZ504" s="2"/>
      <c r="KA504" s="2"/>
      <c r="KB504" s="2"/>
      <c r="KC504" s="2"/>
      <c r="KD504" s="2"/>
      <c r="KE504" s="2"/>
      <c r="KF504" s="2"/>
      <c r="KG504" s="2"/>
      <c r="KH504" s="2"/>
      <c r="KI504" s="2"/>
      <c r="KJ504" s="2"/>
      <c r="KK504" s="2"/>
      <c r="KL504" s="2"/>
      <c r="KM504" s="2"/>
      <c r="KN504" s="2"/>
      <c r="KO504" s="2"/>
      <c r="KP504" s="2"/>
      <c r="KQ504" s="2"/>
      <c r="KR504" s="2"/>
      <c r="KS504" s="2"/>
      <c r="KT504" s="2"/>
      <c r="KU504" s="2"/>
      <c r="KV504" s="2"/>
      <c r="KW504" s="2"/>
      <c r="KX504" s="2"/>
      <c r="KY504" s="2"/>
      <c r="KZ504" s="2"/>
      <c r="LA504" s="2"/>
      <c r="LB504" s="2"/>
      <c r="LC504" s="2"/>
      <c r="LD504" s="2"/>
      <c r="LE504" s="2"/>
      <c r="LF504" s="2"/>
      <c r="LG504" s="2"/>
      <c r="LH504" s="2"/>
      <c r="LI504" s="2"/>
      <c r="LJ504" s="2"/>
    </row>
    <row r="505" spans="1:322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  <c r="JV505" s="2"/>
      <c r="JW505" s="2"/>
      <c r="JX505" s="2"/>
      <c r="JY505" s="2"/>
      <c r="JZ505" s="2"/>
      <c r="KA505" s="2"/>
      <c r="KB505" s="2"/>
      <c r="KC505" s="2"/>
      <c r="KD505" s="2"/>
      <c r="KE505" s="2"/>
      <c r="KF505" s="2"/>
      <c r="KG505" s="2"/>
      <c r="KH505" s="2"/>
      <c r="KI505" s="2"/>
      <c r="KJ505" s="2"/>
      <c r="KK505" s="2"/>
      <c r="KL505" s="2"/>
      <c r="KM505" s="2"/>
      <c r="KN505" s="2"/>
      <c r="KO505" s="2"/>
      <c r="KP505" s="2"/>
      <c r="KQ505" s="2"/>
      <c r="KR505" s="2"/>
      <c r="KS505" s="2"/>
      <c r="KT505" s="2"/>
      <c r="KU505" s="2"/>
      <c r="KV505" s="2"/>
      <c r="KW505" s="2"/>
      <c r="KX505" s="2"/>
      <c r="KY505" s="2"/>
      <c r="KZ505" s="2"/>
      <c r="LA505" s="2"/>
      <c r="LB505" s="2"/>
      <c r="LC505" s="2"/>
      <c r="LD505" s="2"/>
      <c r="LE505" s="2"/>
      <c r="LF505" s="2"/>
      <c r="LG505" s="2"/>
      <c r="LH505" s="2"/>
      <c r="LI505" s="2"/>
      <c r="LJ505" s="2"/>
    </row>
    <row r="506" spans="1:322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  <c r="JV506" s="2"/>
      <c r="JW506" s="2"/>
      <c r="JX506" s="2"/>
      <c r="JY506" s="2"/>
      <c r="JZ506" s="2"/>
      <c r="KA506" s="2"/>
      <c r="KB506" s="2"/>
      <c r="KC506" s="2"/>
      <c r="KD506" s="2"/>
      <c r="KE506" s="2"/>
      <c r="KF506" s="2"/>
      <c r="KG506" s="2"/>
      <c r="KH506" s="2"/>
      <c r="KI506" s="2"/>
      <c r="KJ506" s="2"/>
      <c r="KK506" s="2"/>
      <c r="KL506" s="2"/>
      <c r="KM506" s="2"/>
      <c r="KN506" s="2"/>
      <c r="KO506" s="2"/>
      <c r="KP506" s="2"/>
      <c r="KQ506" s="2"/>
      <c r="KR506" s="2"/>
      <c r="KS506" s="2"/>
      <c r="KT506" s="2"/>
      <c r="KU506" s="2"/>
      <c r="KV506" s="2"/>
      <c r="KW506" s="2"/>
      <c r="KX506" s="2"/>
      <c r="KY506" s="2"/>
      <c r="KZ506" s="2"/>
      <c r="LA506" s="2"/>
      <c r="LB506" s="2"/>
      <c r="LC506" s="2"/>
      <c r="LD506" s="2"/>
      <c r="LE506" s="2"/>
      <c r="LF506" s="2"/>
      <c r="LG506" s="2"/>
      <c r="LH506" s="2"/>
      <c r="LI506" s="2"/>
      <c r="LJ506" s="2"/>
    </row>
    <row r="507" spans="1:322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  <c r="LJ507" s="2"/>
    </row>
    <row r="508" spans="1:322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  <c r="JV508" s="2"/>
      <c r="JW508" s="2"/>
      <c r="JX508" s="2"/>
      <c r="JY508" s="2"/>
      <c r="JZ508" s="2"/>
      <c r="KA508" s="2"/>
      <c r="KB508" s="2"/>
      <c r="KC508" s="2"/>
      <c r="KD508" s="2"/>
      <c r="KE508" s="2"/>
      <c r="KF508" s="2"/>
      <c r="KG508" s="2"/>
      <c r="KH508" s="2"/>
      <c r="KI508" s="2"/>
      <c r="KJ508" s="2"/>
      <c r="KK508" s="2"/>
      <c r="KL508" s="2"/>
      <c r="KM508" s="2"/>
      <c r="KN508" s="2"/>
      <c r="KO508" s="2"/>
      <c r="KP508" s="2"/>
      <c r="KQ508" s="2"/>
      <c r="KR508" s="2"/>
      <c r="KS508" s="2"/>
      <c r="KT508" s="2"/>
      <c r="KU508" s="2"/>
      <c r="KV508" s="2"/>
      <c r="KW508" s="2"/>
      <c r="KX508" s="2"/>
      <c r="KY508" s="2"/>
      <c r="KZ508" s="2"/>
      <c r="LA508" s="2"/>
      <c r="LB508" s="2"/>
      <c r="LC508" s="2"/>
      <c r="LD508" s="2"/>
      <c r="LE508" s="2"/>
      <c r="LF508" s="2"/>
      <c r="LG508" s="2"/>
      <c r="LH508" s="2"/>
      <c r="LI508" s="2"/>
      <c r="LJ508" s="2"/>
    </row>
    <row r="509" spans="1:322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  <c r="JV509" s="2"/>
      <c r="JW509" s="2"/>
      <c r="JX509" s="2"/>
      <c r="JY509" s="2"/>
      <c r="JZ509" s="2"/>
      <c r="KA509" s="2"/>
      <c r="KB509" s="2"/>
      <c r="KC509" s="2"/>
      <c r="KD509" s="2"/>
      <c r="KE509" s="2"/>
      <c r="KF509" s="2"/>
      <c r="KG509" s="2"/>
      <c r="KH509" s="2"/>
      <c r="KI509" s="2"/>
      <c r="KJ509" s="2"/>
      <c r="KK509" s="2"/>
      <c r="KL509" s="2"/>
      <c r="KM509" s="2"/>
      <c r="KN509" s="2"/>
      <c r="KO509" s="2"/>
      <c r="KP509" s="2"/>
      <c r="KQ509" s="2"/>
      <c r="KR509" s="2"/>
      <c r="KS509" s="2"/>
      <c r="KT509" s="2"/>
      <c r="KU509" s="2"/>
      <c r="KV509" s="2"/>
      <c r="KW509" s="2"/>
      <c r="KX509" s="2"/>
      <c r="KY509" s="2"/>
      <c r="KZ509" s="2"/>
      <c r="LA509" s="2"/>
      <c r="LB509" s="2"/>
      <c r="LC509" s="2"/>
      <c r="LD509" s="2"/>
      <c r="LE509" s="2"/>
      <c r="LF509" s="2"/>
      <c r="LG509" s="2"/>
      <c r="LH509" s="2"/>
      <c r="LI509" s="2"/>
      <c r="LJ509" s="2"/>
    </row>
    <row r="510" spans="1:322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  <c r="JV510" s="2"/>
      <c r="JW510" s="2"/>
      <c r="JX510" s="2"/>
      <c r="JY510" s="2"/>
      <c r="JZ510" s="2"/>
      <c r="KA510" s="2"/>
      <c r="KB510" s="2"/>
      <c r="KC510" s="2"/>
      <c r="KD510" s="2"/>
      <c r="KE510" s="2"/>
      <c r="KF510" s="2"/>
      <c r="KG510" s="2"/>
      <c r="KH510" s="2"/>
      <c r="KI510" s="2"/>
      <c r="KJ510" s="2"/>
      <c r="KK510" s="2"/>
      <c r="KL510" s="2"/>
      <c r="KM510" s="2"/>
      <c r="KN510" s="2"/>
      <c r="KO510" s="2"/>
      <c r="KP510" s="2"/>
      <c r="KQ510" s="2"/>
      <c r="KR510" s="2"/>
      <c r="KS510" s="2"/>
      <c r="KT510" s="2"/>
      <c r="KU510" s="2"/>
      <c r="KV510" s="2"/>
      <c r="KW510" s="2"/>
      <c r="KX510" s="2"/>
      <c r="KY510" s="2"/>
      <c r="KZ510" s="2"/>
      <c r="LA510" s="2"/>
      <c r="LB510" s="2"/>
      <c r="LC510" s="2"/>
      <c r="LD510" s="2"/>
      <c r="LE510" s="2"/>
      <c r="LF510" s="2"/>
      <c r="LG510" s="2"/>
      <c r="LH510" s="2"/>
      <c r="LI510" s="2"/>
      <c r="LJ510" s="2"/>
    </row>
    <row r="511" spans="1:322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  <c r="JV511" s="2"/>
      <c r="JW511" s="2"/>
      <c r="JX511" s="2"/>
      <c r="JY511" s="2"/>
      <c r="JZ511" s="2"/>
      <c r="KA511" s="2"/>
      <c r="KB511" s="2"/>
      <c r="KC511" s="2"/>
      <c r="KD511" s="2"/>
      <c r="KE511" s="2"/>
      <c r="KF511" s="2"/>
      <c r="KG511" s="2"/>
      <c r="KH511" s="2"/>
      <c r="KI511" s="2"/>
      <c r="KJ511" s="2"/>
      <c r="KK511" s="2"/>
      <c r="KL511" s="2"/>
      <c r="KM511" s="2"/>
      <c r="KN511" s="2"/>
      <c r="KO511" s="2"/>
      <c r="KP511" s="2"/>
      <c r="KQ511" s="2"/>
      <c r="KR511" s="2"/>
      <c r="KS511" s="2"/>
      <c r="KT511" s="2"/>
      <c r="KU511" s="2"/>
      <c r="KV511" s="2"/>
      <c r="KW511" s="2"/>
      <c r="KX511" s="2"/>
      <c r="KY511" s="2"/>
      <c r="KZ511" s="2"/>
      <c r="LA511" s="2"/>
      <c r="LB511" s="2"/>
      <c r="LC511" s="2"/>
      <c r="LD511" s="2"/>
      <c r="LE511" s="2"/>
      <c r="LF511" s="2"/>
      <c r="LG511" s="2"/>
      <c r="LH511" s="2"/>
      <c r="LI511" s="2"/>
      <c r="LJ511" s="2"/>
    </row>
    <row r="512" spans="1:322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  <c r="JV512" s="2"/>
      <c r="JW512" s="2"/>
      <c r="JX512" s="2"/>
      <c r="JY512" s="2"/>
      <c r="JZ512" s="2"/>
      <c r="KA512" s="2"/>
      <c r="KB512" s="2"/>
      <c r="KC512" s="2"/>
      <c r="KD512" s="2"/>
      <c r="KE512" s="2"/>
      <c r="KF512" s="2"/>
      <c r="KG512" s="2"/>
      <c r="KH512" s="2"/>
      <c r="KI512" s="2"/>
      <c r="KJ512" s="2"/>
      <c r="KK512" s="2"/>
      <c r="KL512" s="2"/>
      <c r="KM512" s="2"/>
      <c r="KN512" s="2"/>
      <c r="KO512" s="2"/>
      <c r="KP512" s="2"/>
      <c r="KQ512" s="2"/>
      <c r="KR512" s="2"/>
      <c r="KS512" s="2"/>
      <c r="KT512" s="2"/>
      <c r="KU512" s="2"/>
      <c r="KV512" s="2"/>
      <c r="KW512" s="2"/>
      <c r="KX512" s="2"/>
      <c r="KY512" s="2"/>
      <c r="KZ512" s="2"/>
      <c r="LA512" s="2"/>
      <c r="LB512" s="2"/>
      <c r="LC512" s="2"/>
      <c r="LD512" s="2"/>
      <c r="LE512" s="2"/>
      <c r="LF512" s="2"/>
      <c r="LG512" s="2"/>
      <c r="LH512" s="2"/>
      <c r="LI512" s="2"/>
      <c r="LJ512" s="2"/>
    </row>
    <row r="513" spans="1:322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  <c r="JV513" s="2"/>
      <c r="JW513" s="2"/>
      <c r="JX513" s="2"/>
      <c r="JY513" s="2"/>
      <c r="JZ513" s="2"/>
      <c r="KA513" s="2"/>
      <c r="KB513" s="2"/>
      <c r="KC513" s="2"/>
      <c r="KD513" s="2"/>
      <c r="KE513" s="2"/>
      <c r="KF513" s="2"/>
      <c r="KG513" s="2"/>
      <c r="KH513" s="2"/>
      <c r="KI513" s="2"/>
      <c r="KJ513" s="2"/>
      <c r="KK513" s="2"/>
      <c r="KL513" s="2"/>
      <c r="KM513" s="2"/>
      <c r="KN513" s="2"/>
      <c r="KO513" s="2"/>
      <c r="KP513" s="2"/>
      <c r="KQ513" s="2"/>
      <c r="KR513" s="2"/>
      <c r="KS513" s="2"/>
      <c r="KT513" s="2"/>
      <c r="KU513" s="2"/>
      <c r="KV513" s="2"/>
      <c r="KW513" s="2"/>
      <c r="KX513" s="2"/>
      <c r="KY513" s="2"/>
      <c r="KZ513" s="2"/>
      <c r="LA513" s="2"/>
      <c r="LB513" s="2"/>
      <c r="LC513" s="2"/>
      <c r="LD513" s="2"/>
      <c r="LE513" s="2"/>
      <c r="LF513" s="2"/>
      <c r="LG513" s="2"/>
      <c r="LH513" s="2"/>
      <c r="LI513" s="2"/>
      <c r="LJ513" s="2"/>
    </row>
    <row r="514" spans="1:322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  <c r="LJ514" s="2"/>
    </row>
    <row r="515" spans="1:322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  <c r="JV515" s="2"/>
      <c r="JW515" s="2"/>
      <c r="JX515" s="2"/>
      <c r="JY515" s="2"/>
      <c r="JZ515" s="2"/>
      <c r="KA515" s="2"/>
      <c r="KB515" s="2"/>
      <c r="KC515" s="2"/>
      <c r="KD515" s="2"/>
      <c r="KE515" s="2"/>
      <c r="KF515" s="2"/>
      <c r="KG515" s="2"/>
      <c r="KH515" s="2"/>
      <c r="KI515" s="2"/>
      <c r="KJ515" s="2"/>
      <c r="KK515" s="2"/>
      <c r="KL515" s="2"/>
      <c r="KM515" s="2"/>
      <c r="KN515" s="2"/>
      <c r="KO515" s="2"/>
      <c r="KP515" s="2"/>
      <c r="KQ515" s="2"/>
      <c r="KR515" s="2"/>
      <c r="KS515" s="2"/>
      <c r="KT515" s="2"/>
      <c r="KU515" s="2"/>
      <c r="KV515" s="2"/>
      <c r="KW515" s="2"/>
      <c r="KX515" s="2"/>
      <c r="KY515" s="2"/>
      <c r="KZ515" s="2"/>
      <c r="LA515" s="2"/>
      <c r="LB515" s="2"/>
      <c r="LC515" s="2"/>
      <c r="LD515" s="2"/>
      <c r="LE515" s="2"/>
      <c r="LF515" s="2"/>
      <c r="LG515" s="2"/>
      <c r="LH515" s="2"/>
      <c r="LI515" s="2"/>
      <c r="LJ515" s="2"/>
    </row>
    <row r="516" spans="1:322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  <c r="LJ516" s="2"/>
    </row>
    <row r="517" spans="1:322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  <c r="JV517" s="2"/>
      <c r="JW517" s="2"/>
      <c r="JX517" s="2"/>
      <c r="JY517" s="2"/>
      <c r="JZ517" s="2"/>
      <c r="KA517" s="2"/>
      <c r="KB517" s="2"/>
      <c r="KC517" s="2"/>
      <c r="KD517" s="2"/>
      <c r="KE517" s="2"/>
      <c r="KF517" s="2"/>
      <c r="KG517" s="2"/>
      <c r="KH517" s="2"/>
      <c r="KI517" s="2"/>
      <c r="KJ517" s="2"/>
      <c r="KK517" s="2"/>
      <c r="KL517" s="2"/>
      <c r="KM517" s="2"/>
      <c r="KN517" s="2"/>
      <c r="KO517" s="2"/>
      <c r="KP517" s="2"/>
      <c r="KQ517" s="2"/>
      <c r="KR517" s="2"/>
      <c r="KS517" s="2"/>
      <c r="KT517" s="2"/>
      <c r="KU517" s="2"/>
      <c r="KV517" s="2"/>
      <c r="KW517" s="2"/>
      <c r="KX517" s="2"/>
      <c r="KY517" s="2"/>
      <c r="KZ517" s="2"/>
      <c r="LA517" s="2"/>
      <c r="LB517" s="2"/>
      <c r="LC517" s="2"/>
      <c r="LD517" s="2"/>
      <c r="LE517" s="2"/>
      <c r="LF517" s="2"/>
      <c r="LG517" s="2"/>
      <c r="LH517" s="2"/>
      <c r="LI517" s="2"/>
      <c r="LJ517" s="2"/>
    </row>
    <row r="518" spans="1:322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  <c r="JV518" s="2"/>
      <c r="JW518" s="2"/>
      <c r="JX518" s="2"/>
      <c r="JY518" s="2"/>
      <c r="JZ518" s="2"/>
      <c r="KA518" s="2"/>
      <c r="KB518" s="2"/>
      <c r="KC518" s="2"/>
      <c r="KD518" s="2"/>
      <c r="KE518" s="2"/>
      <c r="KF518" s="2"/>
      <c r="KG518" s="2"/>
      <c r="KH518" s="2"/>
      <c r="KI518" s="2"/>
      <c r="KJ518" s="2"/>
      <c r="KK518" s="2"/>
      <c r="KL518" s="2"/>
      <c r="KM518" s="2"/>
      <c r="KN518" s="2"/>
      <c r="KO518" s="2"/>
      <c r="KP518" s="2"/>
      <c r="KQ518" s="2"/>
      <c r="KR518" s="2"/>
      <c r="KS518" s="2"/>
      <c r="KT518" s="2"/>
      <c r="KU518" s="2"/>
      <c r="KV518" s="2"/>
      <c r="KW518" s="2"/>
      <c r="KX518" s="2"/>
      <c r="KY518" s="2"/>
      <c r="KZ518" s="2"/>
      <c r="LA518" s="2"/>
      <c r="LB518" s="2"/>
      <c r="LC518" s="2"/>
      <c r="LD518" s="2"/>
      <c r="LE518" s="2"/>
      <c r="LF518" s="2"/>
      <c r="LG518" s="2"/>
      <c r="LH518" s="2"/>
      <c r="LI518" s="2"/>
      <c r="LJ518" s="2"/>
    </row>
    <row r="519" spans="1:322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  <c r="JV519" s="2"/>
      <c r="JW519" s="2"/>
      <c r="JX519" s="2"/>
      <c r="JY519" s="2"/>
      <c r="JZ519" s="2"/>
      <c r="KA519" s="2"/>
      <c r="KB519" s="2"/>
      <c r="KC519" s="2"/>
      <c r="KD519" s="2"/>
      <c r="KE519" s="2"/>
      <c r="KF519" s="2"/>
      <c r="KG519" s="2"/>
      <c r="KH519" s="2"/>
      <c r="KI519" s="2"/>
      <c r="KJ519" s="2"/>
      <c r="KK519" s="2"/>
      <c r="KL519" s="2"/>
      <c r="KM519" s="2"/>
      <c r="KN519" s="2"/>
      <c r="KO519" s="2"/>
      <c r="KP519" s="2"/>
      <c r="KQ519" s="2"/>
      <c r="KR519" s="2"/>
      <c r="KS519" s="2"/>
      <c r="KT519" s="2"/>
      <c r="KU519" s="2"/>
      <c r="KV519" s="2"/>
      <c r="KW519" s="2"/>
      <c r="KX519" s="2"/>
      <c r="KY519" s="2"/>
      <c r="KZ519" s="2"/>
      <c r="LA519" s="2"/>
      <c r="LB519" s="2"/>
      <c r="LC519" s="2"/>
      <c r="LD519" s="2"/>
      <c r="LE519" s="2"/>
      <c r="LF519" s="2"/>
      <c r="LG519" s="2"/>
      <c r="LH519" s="2"/>
      <c r="LI519" s="2"/>
      <c r="LJ519" s="2"/>
    </row>
    <row r="520" spans="1:322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  <c r="JV520" s="2"/>
      <c r="JW520" s="2"/>
      <c r="JX520" s="2"/>
      <c r="JY520" s="2"/>
      <c r="JZ520" s="2"/>
      <c r="KA520" s="2"/>
      <c r="KB520" s="2"/>
      <c r="KC520" s="2"/>
      <c r="KD520" s="2"/>
      <c r="KE520" s="2"/>
      <c r="KF520" s="2"/>
      <c r="KG520" s="2"/>
      <c r="KH520" s="2"/>
      <c r="KI520" s="2"/>
      <c r="KJ520" s="2"/>
      <c r="KK520" s="2"/>
      <c r="KL520" s="2"/>
      <c r="KM520" s="2"/>
      <c r="KN520" s="2"/>
      <c r="KO520" s="2"/>
      <c r="KP520" s="2"/>
      <c r="KQ520" s="2"/>
      <c r="KR520" s="2"/>
      <c r="KS520" s="2"/>
      <c r="KT520" s="2"/>
      <c r="KU520" s="2"/>
      <c r="KV520" s="2"/>
      <c r="KW520" s="2"/>
      <c r="KX520" s="2"/>
      <c r="KY520" s="2"/>
      <c r="KZ520" s="2"/>
      <c r="LA520" s="2"/>
      <c r="LB520" s="2"/>
      <c r="LC520" s="2"/>
      <c r="LD520" s="2"/>
      <c r="LE520" s="2"/>
      <c r="LF520" s="2"/>
      <c r="LG520" s="2"/>
      <c r="LH520" s="2"/>
      <c r="LI520" s="2"/>
      <c r="LJ520" s="2"/>
    </row>
    <row r="521" spans="1:322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  <c r="LJ521" s="2"/>
    </row>
    <row r="522" spans="1:322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  <c r="JV522" s="2"/>
      <c r="JW522" s="2"/>
      <c r="JX522" s="2"/>
      <c r="JY522" s="2"/>
      <c r="JZ522" s="2"/>
      <c r="KA522" s="2"/>
      <c r="KB522" s="2"/>
      <c r="KC522" s="2"/>
      <c r="KD522" s="2"/>
      <c r="KE522" s="2"/>
      <c r="KF522" s="2"/>
      <c r="KG522" s="2"/>
      <c r="KH522" s="2"/>
      <c r="KI522" s="2"/>
      <c r="KJ522" s="2"/>
      <c r="KK522" s="2"/>
      <c r="KL522" s="2"/>
      <c r="KM522" s="2"/>
      <c r="KN522" s="2"/>
      <c r="KO522" s="2"/>
      <c r="KP522" s="2"/>
      <c r="KQ522" s="2"/>
      <c r="KR522" s="2"/>
      <c r="KS522" s="2"/>
      <c r="KT522" s="2"/>
      <c r="KU522" s="2"/>
      <c r="KV522" s="2"/>
      <c r="KW522" s="2"/>
      <c r="KX522" s="2"/>
      <c r="KY522" s="2"/>
      <c r="KZ522" s="2"/>
      <c r="LA522" s="2"/>
      <c r="LB522" s="2"/>
      <c r="LC522" s="2"/>
      <c r="LD522" s="2"/>
      <c r="LE522" s="2"/>
      <c r="LF522" s="2"/>
      <c r="LG522" s="2"/>
      <c r="LH522" s="2"/>
      <c r="LI522" s="2"/>
      <c r="LJ522" s="2"/>
    </row>
    <row r="523" spans="1:322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  <c r="JV523" s="2"/>
      <c r="JW523" s="2"/>
      <c r="JX523" s="2"/>
      <c r="JY523" s="2"/>
      <c r="JZ523" s="2"/>
      <c r="KA523" s="2"/>
      <c r="KB523" s="2"/>
      <c r="KC523" s="2"/>
      <c r="KD523" s="2"/>
      <c r="KE523" s="2"/>
      <c r="KF523" s="2"/>
      <c r="KG523" s="2"/>
      <c r="KH523" s="2"/>
      <c r="KI523" s="2"/>
      <c r="KJ523" s="2"/>
      <c r="KK523" s="2"/>
      <c r="KL523" s="2"/>
      <c r="KM523" s="2"/>
      <c r="KN523" s="2"/>
      <c r="KO523" s="2"/>
      <c r="KP523" s="2"/>
      <c r="KQ523" s="2"/>
      <c r="KR523" s="2"/>
      <c r="KS523" s="2"/>
      <c r="KT523" s="2"/>
      <c r="KU523" s="2"/>
      <c r="KV523" s="2"/>
      <c r="KW523" s="2"/>
      <c r="KX523" s="2"/>
      <c r="KY523" s="2"/>
      <c r="KZ523" s="2"/>
      <c r="LA523" s="2"/>
      <c r="LB523" s="2"/>
      <c r="LC523" s="2"/>
      <c r="LD523" s="2"/>
      <c r="LE523" s="2"/>
      <c r="LF523" s="2"/>
      <c r="LG523" s="2"/>
      <c r="LH523" s="2"/>
      <c r="LI523" s="2"/>
      <c r="LJ523" s="2"/>
    </row>
    <row r="524" spans="1:322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  <c r="JV524" s="2"/>
      <c r="JW524" s="2"/>
      <c r="JX524" s="2"/>
      <c r="JY524" s="2"/>
      <c r="JZ524" s="2"/>
      <c r="KA524" s="2"/>
      <c r="KB524" s="2"/>
      <c r="KC524" s="2"/>
      <c r="KD524" s="2"/>
      <c r="KE524" s="2"/>
      <c r="KF524" s="2"/>
      <c r="KG524" s="2"/>
      <c r="KH524" s="2"/>
      <c r="KI524" s="2"/>
      <c r="KJ524" s="2"/>
      <c r="KK524" s="2"/>
      <c r="KL524" s="2"/>
      <c r="KM524" s="2"/>
      <c r="KN524" s="2"/>
      <c r="KO524" s="2"/>
      <c r="KP524" s="2"/>
      <c r="KQ524" s="2"/>
      <c r="KR524" s="2"/>
      <c r="KS524" s="2"/>
      <c r="KT524" s="2"/>
      <c r="KU524" s="2"/>
      <c r="KV524" s="2"/>
      <c r="KW524" s="2"/>
      <c r="KX524" s="2"/>
      <c r="KY524" s="2"/>
      <c r="KZ524" s="2"/>
      <c r="LA524" s="2"/>
      <c r="LB524" s="2"/>
      <c r="LC524" s="2"/>
      <c r="LD524" s="2"/>
      <c r="LE524" s="2"/>
      <c r="LF524" s="2"/>
      <c r="LG524" s="2"/>
      <c r="LH524" s="2"/>
      <c r="LI524" s="2"/>
      <c r="LJ524" s="2"/>
    </row>
    <row r="525" spans="1:322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  <c r="JV525" s="2"/>
      <c r="JW525" s="2"/>
      <c r="JX525" s="2"/>
      <c r="JY525" s="2"/>
      <c r="JZ525" s="2"/>
      <c r="KA525" s="2"/>
      <c r="KB525" s="2"/>
      <c r="KC525" s="2"/>
      <c r="KD525" s="2"/>
      <c r="KE525" s="2"/>
      <c r="KF525" s="2"/>
      <c r="KG525" s="2"/>
      <c r="KH525" s="2"/>
      <c r="KI525" s="2"/>
      <c r="KJ525" s="2"/>
      <c r="KK525" s="2"/>
      <c r="KL525" s="2"/>
      <c r="KM525" s="2"/>
      <c r="KN525" s="2"/>
      <c r="KO525" s="2"/>
      <c r="KP525" s="2"/>
      <c r="KQ525" s="2"/>
      <c r="KR525" s="2"/>
      <c r="KS525" s="2"/>
      <c r="KT525" s="2"/>
      <c r="KU525" s="2"/>
      <c r="KV525" s="2"/>
      <c r="KW525" s="2"/>
      <c r="KX525" s="2"/>
      <c r="KY525" s="2"/>
      <c r="KZ525" s="2"/>
      <c r="LA525" s="2"/>
      <c r="LB525" s="2"/>
      <c r="LC525" s="2"/>
      <c r="LD525" s="2"/>
      <c r="LE525" s="2"/>
      <c r="LF525" s="2"/>
      <c r="LG525" s="2"/>
      <c r="LH525" s="2"/>
      <c r="LI525" s="2"/>
      <c r="LJ525" s="2"/>
    </row>
    <row r="526" spans="1:322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  <c r="JV526" s="2"/>
      <c r="JW526" s="2"/>
      <c r="JX526" s="2"/>
      <c r="JY526" s="2"/>
      <c r="JZ526" s="2"/>
      <c r="KA526" s="2"/>
      <c r="KB526" s="2"/>
      <c r="KC526" s="2"/>
      <c r="KD526" s="2"/>
      <c r="KE526" s="2"/>
      <c r="KF526" s="2"/>
      <c r="KG526" s="2"/>
      <c r="KH526" s="2"/>
      <c r="KI526" s="2"/>
      <c r="KJ526" s="2"/>
      <c r="KK526" s="2"/>
      <c r="KL526" s="2"/>
      <c r="KM526" s="2"/>
      <c r="KN526" s="2"/>
      <c r="KO526" s="2"/>
      <c r="KP526" s="2"/>
      <c r="KQ526" s="2"/>
      <c r="KR526" s="2"/>
      <c r="KS526" s="2"/>
      <c r="KT526" s="2"/>
      <c r="KU526" s="2"/>
      <c r="KV526" s="2"/>
      <c r="KW526" s="2"/>
      <c r="KX526" s="2"/>
      <c r="KY526" s="2"/>
      <c r="KZ526" s="2"/>
      <c r="LA526" s="2"/>
      <c r="LB526" s="2"/>
      <c r="LC526" s="2"/>
      <c r="LD526" s="2"/>
      <c r="LE526" s="2"/>
      <c r="LF526" s="2"/>
      <c r="LG526" s="2"/>
      <c r="LH526" s="2"/>
      <c r="LI526" s="2"/>
      <c r="LJ526" s="2"/>
    </row>
    <row r="527" spans="1:322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  <c r="JV527" s="2"/>
      <c r="JW527" s="2"/>
      <c r="JX527" s="2"/>
      <c r="JY527" s="2"/>
      <c r="JZ527" s="2"/>
      <c r="KA527" s="2"/>
      <c r="KB527" s="2"/>
      <c r="KC527" s="2"/>
      <c r="KD527" s="2"/>
      <c r="KE527" s="2"/>
      <c r="KF527" s="2"/>
      <c r="KG527" s="2"/>
      <c r="KH527" s="2"/>
      <c r="KI527" s="2"/>
      <c r="KJ527" s="2"/>
      <c r="KK527" s="2"/>
      <c r="KL527" s="2"/>
      <c r="KM527" s="2"/>
      <c r="KN527" s="2"/>
      <c r="KO527" s="2"/>
      <c r="KP527" s="2"/>
      <c r="KQ527" s="2"/>
      <c r="KR527" s="2"/>
      <c r="KS527" s="2"/>
      <c r="KT527" s="2"/>
      <c r="KU527" s="2"/>
      <c r="KV527" s="2"/>
      <c r="KW527" s="2"/>
      <c r="KX527" s="2"/>
      <c r="KY527" s="2"/>
      <c r="KZ527" s="2"/>
      <c r="LA527" s="2"/>
      <c r="LB527" s="2"/>
      <c r="LC527" s="2"/>
      <c r="LD527" s="2"/>
      <c r="LE527" s="2"/>
      <c r="LF527" s="2"/>
      <c r="LG527" s="2"/>
      <c r="LH527" s="2"/>
      <c r="LI527" s="2"/>
      <c r="LJ527" s="2"/>
    </row>
    <row r="528" spans="1:322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  <c r="LJ528" s="2"/>
    </row>
    <row r="529" spans="1:322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  <c r="JV529" s="2"/>
      <c r="JW529" s="2"/>
      <c r="JX529" s="2"/>
      <c r="JY529" s="2"/>
      <c r="JZ529" s="2"/>
      <c r="KA529" s="2"/>
      <c r="KB529" s="2"/>
      <c r="KC529" s="2"/>
      <c r="KD529" s="2"/>
      <c r="KE529" s="2"/>
      <c r="KF529" s="2"/>
      <c r="KG529" s="2"/>
      <c r="KH529" s="2"/>
      <c r="KI529" s="2"/>
      <c r="KJ529" s="2"/>
      <c r="KK529" s="2"/>
      <c r="KL529" s="2"/>
      <c r="KM529" s="2"/>
      <c r="KN529" s="2"/>
      <c r="KO529" s="2"/>
      <c r="KP529" s="2"/>
      <c r="KQ529" s="2"/>
      <c r="KR529" s="2"/>
      <c r="KS529" s="2"/>
      <c r="KT529" s="2"/>
      <c r="KU529" s="2"/>
      <c r="KV529" s="2"/>
      <c r="KW529" s="2"/>
      <c r="KX529" s="2"/>
      <c r="KY529" s="2"/>
      <c r="KZ529" s="2"/>
      <c r="LA529" s="2"/>
      <c r="LB529" s="2"/>
      <c r="LC529" s="2"/>
      <c r="LD529" s="2"/>
      <c r="LE529" s="2"/>
      <c r="LF529" s="2"/>
      <c r="LG529" s="2"/>
      <c r="LH529" s="2"/>
      <c r="LI529" s="2"/>
      <c r="LJ529" s="2"/>
    </row>
    <row r="530" spans="1:322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  <c r="JV530" s="2"/>
      <c r="JW530" s="2"/>
      <c r="JX530" s="2"/>
      <c r="JY530" s="2"/>
      <c r="JZ530" s="2"/>
      <c r="KA530" s="2"/>
      <c r="KB530" s="2"/>
      <c r="KC530" s="2"/>
      <c r="KD530" s="2"/>
      <c r="KE530" s="2"/>
      <c r="KF530" s="2"/>
      <c r="KG530" s="2"/>
      <c r="KH530" s="2"/>
      <c r="KI530" s="2"/>
      <c r="KJ530" s="2"/>
      <c r="KK530" s="2"/>
      <c r="KL530" s="2"/>
      <c r="KM530" s="2"/>
      <c r="KN530" s="2"/>
      <c r="KO530" s="2"/>
      <c r="KP530" s="2"/>
      <c r="KQ530" s="2"/>
      <c r="KR530" s="2"/>
      <c r="KS530" s="2"/>
      <c r="KT530" s="2"/>
      <c r="KU530" s="2"/>
      <c r="KV530" s="2"/>
      <c r="KW530" s="2"/>
      <c r="KX530" s="2"/>
      <c r="KY530" s="2"/>
      <c r="KZ530" s="2"/>
      <c r="LA530" s="2"/>
      <c r="LB530" s="2"/>
      <c r="LC530" s="2"/>
      <c r="LD530" s="2"/>
      <c r="LE530" s="2"/>
      <c r="LF530" s="2"/>
      <c r="LG530" s="2"/>
      <c r="LH530" s="2"/>
      <c r="LI530" s="2"/>
      <c r="LJ530" s="2"/>
    </row>
    <row r="531" spans="1:322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  <c r="JV531" s="2"/>
      <c r="JW531" s="2"/>
      <c r="JX531" s="2"/>
      <c r="JY531" s="2"/>
      <c r="JZ531" s="2"/>
      <c r="KA531" s="2"/>
      <c r="KB531" s="2"/>
      <c r="KC531" s="2"/>
      <c r="KD531" s="2"/>
      <c r="KE531" s="2"/>
      <c r="KF531" s="2"/>
      <c r="KG531" s="2"/>
      <c r="KH531" s="2"/>
      <c r="KI531" s="2"/>
      <c r="KJ531" s="2"/>
      <c r="KK531" s="2"/>
      <c r="KL531" s="2"/>
      <c r="KM531" s="2"/>
      <c r="KN531" s="2"/>
      <c r="KO531" s="2"/>
      <c r="KP531" s="2"/>
      <c r="KQ531" s="2"/>
      <c r="KR531" s="2"/>
      <c r="KS531" s="2"/>
      <c r="KT531" s="2"/>
      <c r="KU531" s="2"/>
      <c r="KV531" s="2"/>
      <c r="KW531" s="2"/>
      <c r="KX531" s="2"/>
      <c r="KY531" s="2"/>
      <c r="KZ531" s="2"/>
      <c r="LA531" s="2"/>
      <c r="LB531" s="2"/>
      <c r="LC531" s="2"/>
      <c r="LD531" s="2"/>
      <c r="LE531" s="2"/>
      <c r="LF531" s="2"/>
      <c r="LG531" s="2"/>
      <c r="LH531" s="2"/>
      <c r="LI531" s="2"/>
      <c r="LJ531" s="2"/>
    </row>
    <row r="532" spans="1:322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  <c r="JV532" s="2"/>
      <c r="JW532" s="2"/>
      <c r="JX532" s="2"/>
      <c r="JY532" s="2"/>
      <c r="JZ532" s="2"/>
      <c r="KA532" s="2"/>
      <c r="KB532" s="2"/>
      <c r="KC532" s="2"/>
      <c r="KD532" s="2"/>
      <c r="KE532" s="2"/>
      <c r="KF532" s="2"/>
      <c r="KG532" s="2"/>
      <c r="KH532" s="2"/>
      <c r="KI532" s="2"/>
      <c r="KJ532" s="2"/>
      <c r="KK532" s="2"/>
      <c r="KL532" s="2"/>
      <c r="KM532" s="2"/>
      <c r="KN532" s="2"/>
      <c r="KO532" s="2"/>
      <c r="KP532" s="2"/>
      <c r="KQ532" s="2"/>
      <c r="KR532" s="2"/>
      <c r="KS532" s="2"/>
      <c r="KT532" s="2"/>
      <c r="KU532" s="2"/>
      <c r="KV532" s="2"/>
      <c r="KW532" s="2"/>
      <c r="KX532" s="2"/>
      <c r="KY532" s="2"/>
      <c r="KZ532" s="2"/>
      <c r="LA532" s="2"/>
      <c r="LB532" s="2"/>
      <c r="LC532" s="2"/>
      <c r="LD532" s="2"/>
      <c r="LE532" s="2"/>
      <c r="LF532" s="2"/>
      <c r="LG532" s="2"/>
      <c r="LH532" s="2"/>
      <c r="LI532" s="2"/>
      <c r="LJ532" s="2"/>
    </row>
    <row r="533" spans="1:32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  <c r="JV533" s="2"/>
      <c r="JW533" s="2"/>
      <c r="JX533" s="2"/>
      <c r="JY533" s="2"/>
      <c r="JZ533" s="2"/>
      <c r="KA533" s="2"/>
      <c r="KB533" s="2"/>
      <c r="KC533" s="2"/>
      <c r="KD533" s="2"/>
      <c r="KE533" s="2"/>
      <c r="KF533" s="2"/>
      <c r="KG533" s="2"/>
      <c r="KH533" s="2"/>
      <c r="KI533" s="2"/>
      <c r="KJ533" s="2"/>
      <c r="KK533" s="2"/>
      <c r="KL533" s="2"/>
      <c r="KM533" s="2"/>
      <c r="KN533" s="2"/>
      <c r="KO533" s="2"/>
      <c r="KP533" s="2"/>
      <c r="KQ533" s="2"/>
      <c r="KR533" s="2"/>
      <c r="KS533" s="2"/>
      <c r="KT533" s="2"/>
      <c r="KU533" s="2"/>
      <c r="KV533" s="2"/>
      <c r="KW533" s="2"/>
      <c r="KX533" s="2"/>
      <c r="KY533" s="2"/>
      <c r="KZ533" s="2"/>
      <c r="LA533" s="2"/>
      <c r="LB533" s="2"/>
      <c r="LC533" s="2"/>
      <c r="LD533" s="2"/>
      <c r="LE533" s="2"/>
      <c r="LF533" s="2"/>
      <c r="LG533" s="2"/>
      <c r="LH533" s="2"/>
      <c r="LI533" s="2"/>
      <c r="LJ533" s="2"/>
    </row>
    <row r="534" spans="1:322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  <c r="JV534" s="2"/>
      <c r="JW534" s="2"/>
      <c r="JX534" s="2"/>
      <c r="JY534" s="2"/>
      <c r="JZ534" s="2"/>
      <c r="KA534" s="2"/>
      <c r="KB534" s="2"/>
      <c r="KC534" s="2"/>
      <c r="KD534" s="2"/>
      <c r="KE534" s="2"/>
      <c r="KF534" s="2"/>
      <c r="KG534" s="2"/>
      <c r="KH534" s="2"/>
      <c r="KI534" s="2"/>
      <c r="KJ534" s="2"/>
      <c r="KK534" s="2"/>
      <c r="KL534" s="2"/>
      <c r="KM534" s="2"/>
      <c r="KN534" s="2"/>
      <c r="KO534" s="2"/>
      <c r="KP534" s="2"/>
      <c r="KQ534" s="2"/>
      <c r="KR534" s="2"/>
      <c r="KS534" s="2"/>
      <c r="KT534" s="2"/>
      <c r="KU534" s="2"/>
      <c r="KV534" s="2"/>
      <c r="KW534" s="2"/>
      <c r="KX534" s="2"/>
      <c r="KY534" s="2"/>
      <c r="KZ534" s="2"/>
      <c r="LA534" s="2"/>
      <c r="LB534" s="2"/>
      <c r="LC534" s="2"/>
      <c r="LD534" s="2"/>
      <c r="LE534" s="2"/>
      <c r="LF534" s="2"/>
      <c r="LG534" s="2"/>
      <c r="LH534" s="2"/>
      <c r="LI534" s="2"/>
      <c r="LJ534" s="2"/>
    </row>
    <row r="535" spans="1:322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  <c r="LJ535" s="2"/>
    </row>
    <row r="536" spans="1:322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  <c r="JV536" s="2"/>
      <c r="JW536" s="2"/>
      <c r="JX536" s="2"/>
      <c r="JY536" s="2"/>
      <c r="JZ536" s="2"/>
      <c r="KA536" s="2"/>
      <c r="KB536" s="2"/>
      <c r="KC536" s="2"/>
      <c r="KD536" s="2"/>
      <c r="KE536" s="2"/>
      <c r="KF536" s="2"/>
      <c r="KG536" s="2"/>
      <c r="KH536" s="2"/>
      <c r="KI536" s="2"/>
      <c r="KJ536" s="2"/>
      <c r="KK536" s="2"/>
      <c r="KL536" s="2"/>
      <c r="KM536" s="2"/>
      <c r="KN536" s="2"/>
      <c r="KO536" s="2"/>
      <c r="KP536" s="2"/>
      <c r="KQ536" s="2"/>
      <c r="KR536" s="2"/>
      <c r="KS536" s="2"/>
      <c r="KT536" s="2"/>
      <c r="KU536" s="2"/>
      <c r="KV536" s="2"/>
      <c r="KW536" s="2"/>
      <c r="KX536" s="2"/>
      <c r="KY536" s="2"/>
      <c r="KZ536" s="2"/>
      <c r="LA536" s="2"/>
      <c r="LB536" s="2"/>
      <c r="LC536" s="2"/>
      <c r="LD536" s="2"/>
      <c r="LE536" s="2"/>
      <c r="LF536" s="2"/>
      <c r="LG536" s="2"/>
      <c r="LH536" s="2"/>
      <c r="LI536" s="2"/>
      <c r="LJ536" s="2"/>
    </row>
    <row r="537" spans="1:322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  <c r="JV537" s="2"/>
      <c r="JW537" s="2"/>
      <c r="JX537" s="2"/>
      <c r="JY537" s="2"/>
      <c r="JZ537" s="2"/>
      <c r="KA537" s="2"/>
      <c r="KB537" s="2"/>
      <c r="KC537" s="2"/>
      <c r="KD537" s="2"/>
      <c r="KE537" s="2"/>
      <c r="KF537" s="2"/>
      <c r="KG537" s="2"/>
      <c r="KH537" s="2"/>
      <c r="KI537" s="2"/>
      <c r="KJ537" s="2"/>
      <c r="KK537" s="2"/>
      <c r="KL537" s="2"/>
      <c r="KM537" s="2"/>
      <c r="KN537" s="2"/>
      <c r="KO537" s="2"/>
      <c r="KP537" s="2"/>
      <c r="KQ537" s="2"/>
      <c r="KR537" s="2"/>
      <c r="KS537" s="2"/>
      <c r="KT537" s="2"/>
      <c r="KU537" s="2"/>
      <c r="KV537" s="2"/>
      <c r="KW537" s="2"/>
      <c r="KX537" s="2"/>
      <c r="KY537" s="2"/>
      <c r="KZ537" s="2"/>
      <c r="LA537" s="2"/>
      <c r="LB537" s="2"/>
      <c r="LC537" s="2"/>
      <c r="LD537" s="2"/>
      <c r="LE537" s="2"/>
      <c r="LF537" s="2"/>
      <c r="LG537" s="2"/>
      <c r="LH537" s="2"/>
      <c r="LI537" s="2"/>
      <c r="LJ537" s="2"/>
    </row>
    <row r="538" spans="1:322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  <c r="JV538" s="2"/>
      <c r="JW538" s="2"/>
      <c r="JX538" s="2"/>
      <c r="JY538" s="2"/>
      <c r="JZ538" s="2"/>
      <c r="KA538" s="2"/>
      <c r="KB538" s="2"/>
      <c r="KC538" s="2"/>
      <c r="KD538" s="2"/>
      <c r="KE538" s="2"/>
      <c r="KF538" s="2"/>
      <c r="KG538" s="2"/>
      <c r="KH538" s="2"/>
      <c r="KI538" s="2"/>
      <c r="KJ538" s="2"/>
      <c r="KK538" s="2"/>
      <c r="KL538" s="2"/>
      <c r="KM538" s="2"/>
      <c r="KN538" s="2"/>
      <c r="KO538" s="2"/>
      <c r="KP538" s="2"/>
      <c r="KQ538" s="2"/>
      <c r="KR538" s="2"/>
      <c r="KS538" s="2"/>
      <c r="KT538" s="2"/>
      <c r="KU538" s="2"/>
      <c r="KV538" s="2"/>
      <c r="KW538" s="2"/>
      <c r="KX538" s="2"/>
      <c r="KY538" s="2"/>
      <c r="KZ538" s="2"/>
      <c r="LA538" s="2"/>
      <c r="LB538" s="2"/>
      <c r="LC538" s="2"/>
      <c r="LD538" s="2"/>
      <c r="LE538" s="2"/>
      <c r="LF538" s="2"/>
      <c r="LG538" s="2"/>
      <c r="LH538" s="2"/>
      <c r="LI538" s="2"/>
      <c r="LJ538" s="2"/>
    </row>
    <row r="539" spans="1:322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  <c r="JV539" s="2"/>
      <c r="JW539" s="2"/>
      <c r="JX539" s="2"/>
      <c r="JY539" s="2"/>
      <c r="JZ539" s="2"/>
      <c r="KA539" s="2"/>
      <c r="KB539" s="2"/>
      <c r="KC539" s="2"/>
      <c r="KD539" s="2"/>
      <c r="KE539" s="2"/>
      <c r="KF539" s="2"/>
      <c r="KG539" s="2"/>
      <c r="KH539" s="2"/>
      <c r="KI539" s="2"/>
      <c r="KJ539" s="2"/>
      <c r="KK539" s="2"/>
      <c r="KL539" s="2"/>
      <c r="KM539" s="2"/>
      <c r="KN539" s="2"/>
      <c r="KO539" s="2"/>
      <c r="KP539" s="2"/>
      <c r="KQ539" s="2"/>
      <c r="KR539" s="2"/>
      <c r="KS539" s="2"/>
      <c r="KT539" s="2"/>
      <c r="KU539" s="2"/>
      <c r="KV539" s="2"/>
      <c r="KW539" s="2"/>
      <c r="KX539" s="2"/>
      <c r="KY539" s="2"/>
      <c r="KZ539" s="2"/>
      <c r="LA539" s="2"/>
      <c r="LB539" s="2"/>
      <c r="LC539" s="2"/>
      <c r="LD539" s="2"/>
      <c r="LE539" s="2"/>
      <c r="LF539" s="2"/>
      <c r="LG539" s="2"/>
      <c r="LH539" s="2"/>
      <c r="LI539" s="2"/>
      <c r="LJ539" s="2"/>
    </row>
    <row r="540" spans="1:322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  <c r="JV540" s="2"/>
      <c r="JW540" s="2"/>
      <c r="JX540" s="2"/>
      <c r="JY540" s="2"/>
      <c r="JZ540" s="2"/>
      <c r="KA540" s="2"/>
      <c r="KB540" s="2"/>
      <c r="KC540" s="2"/>
      <c r="KD540" s="2"/>
      <c r="KE540" s="2"/>
      <c r="KF540" s="2"/>
      <c r="KG540" s="2"/>
      <c r="KH540" s="2"/>
      <c r="KI540" s="2"/>
      <c r="KJ540" s="2"/>
      <c r="KK540" s="2"/>
      <c r="KL540" s="2"/>
      <c r="KM540" s="2"/>
      <c r="KN540" s="2"/>
      <c r="KO540" s="2"/>
      <c r="KP540" s="2"/>
      <c r="KQ540" s="2"/>
      <c r="KR540" s="2"/>
      <c r="KS540" s="2"/>
      <c r="KT540" s="2"/>
      <c r="KU540" s="2"/>
      <c r="KV540" s="2"/>
      <c r="KW540" s="2"/>
      <c r="KX540" s="2"/>
      <c r="KY540" s="2"/>
      <c r="KZ540" s="2"/>
      <c r="LA540" s="2"/>
      <c r="LB540" s="2"/>
      <c r="LC540" s="2"/>
      <c r="LD540" s="2"/>
      <c r="LE540" s="2"/>
      <c r="LF540" s="2"/>
      <c r="LG540" s="2"/>
      <c r="LH540" s="2"/>
      <c r="LI540" s="2"/>
      <c r="LJ540" s="2"/>
    </row>
    <row r="541" spans="1:322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  <c r="JV541" s="2"/>
      <c r="JW541" s="2"/>
      <c r="JX541" s="2"/>
      <c r="JY541" s="2"/>
      <c r="JZ541" s="2"/>
      <c r="KA541" s="2"/>
      <c r="KB541" s="2"/>
      <c r="KC541" s="2"/>
      <c r="KD541" s="2"/>
      <c r="KE541" s="2"/>
      <c r="KF541" s="2"/>
      <c r="KG541" s="2"/>
      <c r="KH541" s="2"/>
      <c r="KI541" s="2"/>
      <c r="KJ541" s="2"/>
      <c r="KK541" s="2"/>
      <c r="KL541" s="2"/>
      <c r="KM541" s="2"/>
      <c r="KN541" s="2"/>
      <c r="KO541" s="2"/>
      <c r="KP541" s="2"/>
      <c r="KQ541" s="2"/>
      <c r="KR541" s="2"/>
      <c r="KS541" s="2"/>
      <c r="KT541" s="2"/>
      <c r="KU541" s="2"/>
      <c r="KV541" s="2"/>
      <c r="KW541" s="2"/>
      <c r="KX541" s="2"/>
      <c r="KY541" s="2"/>
      <c r="KZ541" s="2"/>
      <c r="LA541" s="2"/>
      <c r="LB541" s="2"/>
      <c r="LC541" s="2"/>
      <c r="LD541" s="2"/>
      <c r="LE541" s="2"/>
      <c r="LF541" s="2"/>
      <c r="LG541" s="2"/>
      <c r="LH541" s="2"/>
      <c r="LI541" s="2"/>
      <c r="LJ541" s="2"/>
    </row>
    <row r="542" spans="1:322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  <c r="LJ542" s="2"/>
    </row>
    <row r="543" spans="1:322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  <c r="LJ543" s="2"/>
    </row>
    <row r="544" spans="1:322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  <c r="LJ544" s="2"/>
    </row>
    <row r="545" spans="1:322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  <c r="JV545" s="2"/>
      <c r="JW545" s="2"/>
      <c r="JX545" s="2"/>
      <c r="JY545" s="2"/>
      <c r="JZ545" s="2"/>
      <c r="KA545" s="2"/>
      <c r="KB545" s="2"/>
      <c r="KC545" s="2"/>
      <c r="KD545" s="2"/>
      <c r="KE545" s="2"/>
      <c r="KF545" s="2"/>
      <c r="KG545" s="2"/>
      <c r="KH545" s="2"/>
      <c r="KI545" s="2"/>
      <c r="KJ545" s="2"/>
      <c r="KK545" s="2"/>
      <c r="KL545" s="2"/>
      <c r="KM545" s="2"/>
      <c r="KN545" s="2"/>
      <c r="KO545" s="2"/>
      <c r="KP545" s="2"/>
      <c r="KQ545" s="2"/>
      <c r="KR545" s="2"/>
      <c r="KS545" s="2"/>
      <c r="KT545" s="2"/>
      <c r="KU545" s="2"/>
      <c r="KV545" s="2"/>
      <c r="KW545" s="2"/>
      <c r="KX545" s="2"/>
      <c r="KY545" s="2"/>
      <c r="KZ545" s="2"/>
      <c r="LA545" s="2"/>
      <c r="LB545" s="2"/>
      <c r="LC545" s="2"/>
      <c r="LD545" s="2"/>
      <c r="LE545" s="2"/>
      <c r="LF545" s="2"/>
      <c r="LG545" s="2"/>
      <c r="LH545" s="2"/>
      <c r="LI545" s="2"/>
      <c r="LJ545" s="2"/>
    </row>
    <row r="546" spans="1:322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  <c r="JV546" s="2"/>
      <c r="JW546" s="2"/>
      <c r="JX546" s="2"/>
      <c r="JY546" s="2"/>
      <c r="JZ546" s="2"/>
      <c r="KA546" s="2"/>
      <c r="KB546" s="2"/>
      <c r="KC546" s="2"/>
      <c r="KD546" s="2"/>
      <c r="KE546" s="2"/>
      <c r="KF546" s="2"/>
      <c r="KG546" s="2"/>
      <c r="KH546" s="2"/>
      <c r="KI546" s="2"/>
      <c r="KJ546" s="2"/>
      <c r="KK546" s="2"/>
      <c r="KL546" s="2"/>
      <c r="KM546" s="2"/>
      <c r="KN546" s="2"/>
      <c r="KO546" s="2"/>
      <c r="KP546" s="2"/>
      <c r="KQ546" s="2"/>
      <c r="KR546" s="2"/>
      <c r="KS546" s="2"/>
      <c r="KT546" s="2"/>
      <c r="KU546" s="2"/>
      <c r="KV546" s="2"/>
      <c r="KW546" s="2"/>
      <c r="KX546" s="2"/>
      <c r="KY546" s="2"/>
      <c r="KZ546" s="2"/>
      <c r="LA546" s="2"/>
      <c r="LB546" s="2"/>
      <c r="LC546" s="2"/>
      <c r="LD546" s="2"/>
      <c r="LE546" s="2"/>
      <c r="LF546" s="2"/>
      <c r="LG546" s="2"/>
      <c r="LH546" s="2"/>
      <c r="LI546" s="2"/>
      <c r="LJ546" s="2"/>
    </row>
    <row r="547" spans="1:322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  <c r="JV547" s="2"/>
      <c r="JW547" s="2"/>
      <c r="JX547" s="2"/>
      <c r="JY547" s="2"/>
      <c r="JZ547" s="2"/>
      <c r="KA547" s="2"/>
      <c r="KB547" s="2"/>
      <c r="KC547" s="2"/>
      <c r="KD547" s="2"/>
      <c r="KE547" s="2"/>
      <c r="KF547" s="2"/>
      <c r="KG547" s="2"/>
      <c r="KH547" s="2"/>
      <c r="KI547" s="2"/>
      <c r="KJ547" s="2"/>
      <c r="KK547" s="2"/>
      <c r="KL547" s="2"/>
      <c r="KM547" s="2"/>
      <c r="KN547" s="2"/>
      <c r="KO547" s="2"/>
      <c r="KP547" s="2"/>
      <c r="KQ547" s="2"/>
      <c r="KR547" s="2"/>
      <c r="KS547" s="2"/>
      <c r="KT547" s="2"/>
      <c r="KU547" s="2"/>
      <c r="KV547" s="2"/>
      <c r="KW547" s="2"/>
      <c r="KX547" s="2"/>
      <c r="KY547" s="2"/>
      <c r="KZ547" s="2"/>
      <c r="LA547" s="2"/>
      <c r="LB547" s="2"/>
      <c r="LC547" s="2"/>
      <c r="LD547" s="2"/>
      <c r="LE547" s="2"/>
      <c r="LF547" s="2"/>
      <c r="LG547" s="2"/>
      <c r="LH547" s="2"/>
      <c r="LI547" s="2"/>
      <c r="LJ547" s="2"/>
    </row>
    <row r="548" spans="1:322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  <c r="LJ548" s="2"/>
    </row>
    <row r="549" spans="1:322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  <c r="JV549" s="2"/>
      <c r="JW549" s="2"/>
      <c r="JX549" s="2"/>
      <c r="JY549" s="2"/>
      <c r="JZ549" s="2"/>
      <c r="KA549" s="2"/>
      <c r="KB549" s="2"/>
      <c r="KC549" s="2"/>
      <c r="KD549" s="2"/>
      <c r="KE549" s="2"/>
      <c r="KF549" s="2"/>
      <c r="KG549" s="2"/>
      <c r="KH549" s="2"/>
      <c r="KI549" s="2"/>
      <c r="KJ549" s="2"/>
      <c r="KK549" s="2"/>
      <c r="KL549" s="2"/>
      <c r="KM549" s="2"/>
      <c r="KN549" s="2"/>
      <c r="KO549" s="2"/>
      <c r="KP549" s="2"/>
      <c r="KQ549" s="2"/>
      <c r="KR549" s="2"/>
      <c r="KS549" s="2"/>
      <c r="KT549" s="2"/>
      <c r="KU549" s="2"/>
      <c r="KV549" s="2"/>
      <c r="KW549" s="2"/>
      <c r="KX549" s="2"/>
      <c r="KY549" s="2"/>
      <c r="KZ549" s="2"/>
      <c r="LA549" s="2"/>
      <c r="LB549" s="2"/>
      <c r="LC549" s="2"/>
      <c r="LD549" s="2"/>
      <c r="LE549" s="2"/>
      <c r="LF549" s="2"/>
      <c r="LG549" s="2"/>
      <c r="LH549" s="2"/>
      <c r="LI549" s="2"/>
      <c r="LJ549" s="2"/>
    </row>
    <row r="550" spans="1:322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  <c r="JV550" s="2"/>
      <c r="JW550" s="2"/>
      <c r="JX550" s="2"/>
      <c r="JY550" s="2"/>
      <c r="JZ550" s="2"/>
      <c r="KA550" s="2"/>
      <c r="KB550" s="2"/>
      <c r="KC550" s="2"/>
      <c r="KD550" s="2"/>
      <c r="KE550" s="2"/>
      <c r="KF550" s="2"/>
      <c r="KG550" s="2"/>
      <c r="KH550" s="2"/>
      <c r="KI550" s="2"/>
      <c r="KJ550" s="2"/>
      <c r="KK550" s="2"/>
      <c r="KL550" s="2"/>
      <c r="KM550" s="2"/>
      <c r="KN550" s="2"/>
      <c r="KO550" s="2"/>
      <c r="KP550" s="2"/>
      <c r="KQ550" s="2"/>
      <c r="KR550" s="2"/>
      <c r="KS550" s="2"/>
      <c r="KT550" s="2"/>
      <c r="KU550" s="2"/>
      <c r="KV550" s="2"/>
      <c r="KW550" s="2"/>
      <c r="KX550" s="2"/>
      <c r="KY550" s="2"/>
      <c r="KZ550" s="2"/>
      <c r="LA550" s="2"/>
      <c r="LB550" s="2"/>
      <c r="LC550" s="2"/>
      <c r="LD550" s="2"/>
      <c r="LE550" s="2"/>
      <c r="LF550" s="2"/>
      <c r="LG550" s="2"/>
      <c r="LH550" s="2"/>
      <c r="LI550" s="2"/>
      <c r="LJ550" s="2"/>
    </row>
    <row r="551" spans="1:322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  <c r="JV551" s="2"/>
      <c r="JW551" s="2"/>
      <c r="JX551" s="2"/>
      <c r="JY551" s="2"/>
      <c r="JZ551" s="2"/>
      <c r="KA551" s="2"/>
      <c r="KB551" s="2"/>
      <c r="KC551" s="2"/>
      <c r="KD551" s="2"/>
      <c r="KE551" s="2"/>
      <c r="KF551" s="2"/>
      <c r="KG551" s="2"/>
      <c r="KH551" s="2"/>
      <c r="KI551" s="2"/>
      <c r="KJ551" s="2"/>
      <c r="KK551" s="2"/>
      <c r="KL551" s="2"/>
      <c r="KM551" s="2"/>
      <c r="KN551" s="2"/>
      <c r="KO551" s="2"/>
      <c r="KP551" s="2"/>
      <c r="KQ551" s="2"/>
      <c r="KR551" s="2"/>
      <c r="KS551" s="2"/>
      <c r="KT551" s="2"/>
      <c r="KU551" s="2"/>
      <c r="KV551" s="2"/>
      <c r="KW551" s="2"/>
      <c r="KX551" s="2"/>
      <c r="KY551" s="2"/>
      <c r="KZ551" s="2"/>
      <c r="LA551" s="2"/>
      <c r="LB551" s="2"/>
      <c r="LC551" s="2"/>
      <c r="LD551" s="2"/>
      <c r="LE551" s="2"/>
      <c r="LF551" s="2"/>
      <c r="LG551" s="2"/>
      <c r="LH551" s="2"/>
      <c r="LI551" s="2"/>
      <c r="LJ551" s="2"/>
    </row>
    <row r="552" spans="1:322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  <c r="JV552" s="2"/>
      <c r="JW552" s="2"/>
      <c r="JX552" s="2"/>
      <c r="JY552" s="2"/>
      <c r="JZ552" s="2"/>
      <c r="KA552" s="2"/>
      <c r="KB552" s="2"/>
      <c r="KC552" s="2"/>
      <c r="KD552" s="2"/>
      <c r="KE552" s="2"/>
      <c r="KF552" s="2"/>
      <c r="KG552" s="2"/>
      <c r="KH552" s="2"/>
      <c r="KI552" s="2"/>
      <c r="KJ552" s="2"/>
      <c r="KK552" s="2"/>
      <c r="KL552" s="2"/>
      <c r="KM552" s="2"/>
      <c r="KN552" s="2"/>
      <c r="KO552" s="2"/>
      <c r="KP552" s="2"/>
      <c r="KQ552" s="2"/>
      <c r="KR552" s="2"/>
      <c r="KS552" s="2"/>
      <c r="KT552" s="2"/>
      <c r="KU552" s="2"/>
      <c r="KV552" s="2"/>
      <c r="KW552" s="2"/>
      <c r="KX552" s="2"/>
      <c r="KY552" s="2"/>
      <c r="KZ552" s="2"/>
      <c r="LA552" s="2"/>
      <c r="LB552" s="2"/>
      <c r="LC552" s="2"/>
      <c r="LD552" s="2"/>
      <c r="LE552" s="2"/>
      <c r="LF552" s="2"/>
      <c r="LG552" s="2"/>
      <c r="LH552" s="2"/>
      <c r="LI552" s="2"/>
      <c r="LJ552" s="2"/>
    </row>
    <row r="553" spans="1:322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  <c r="JV553" s="2"/>
      <c r="JW553" s="2"/>
      <c r="JX553" s="2"/>
      <c r="JY553" s="2"/>
      <c r="JZ553" s="2"/>
      <c r="KA553" s="2"/>
      <c r="KB553" s="2"/>
      <c r="KC553" s="2"/>
      <c r="KD553" s="2"/>
      <c r="KE553" s="2"/>
      <c r="KF553" s="2"/>
      <c r="KG553" s="2"/>
      <c r="KH553" s="2"/>
      <c r="KI553" s="2"/>
      <c r="KJ553" s="2"/>
      <c r="KK553" s="2"/>
      <c r="KL553" s="2"/>
      <c r="KM553" s="2"/>
      <c r="KN553" s="2"/>
      <c r="KO553" s="2"/>
      <c r="KP553" s="2"/>
      <c r="KQ553" s="2"/>
      <c r="KR553" s="2"/>
      <c r="KS553" s="2"/>
      <c r="KT553" s="2"/>
      <c r="KU553" s="2"/>
      <c r="KV553" s="2"/>
      <c r="KW553" s="2"/>
      <c r="KX553" s="2"/>
      <c r="KY553" s="2"/>
      <c r="KZ553" s="2"/>
      <c r="LA553" s="2"/>
      <c r="LB553" s="2"/>
      <c r="LC553" s="2"/>
      <c r="LD553" s="2"/>
      <c r="LE553" s="2"/>
      <c r="LF553" s="2"/>
      <c r="LG553" s="2"/>
      <c r="LH553" s="2"/>
      <c r="LI553" s="2"/>
      <c r="LJ553" s="2"/>
    </row>
    <row r="554" spans="1:322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  <c r="LJ554" s="2"/>
    </row>
    <row r="555" spans="1:322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  <c r="LJ555" s="2"/>
    </row>
    <row r="556" spans="1:322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  <c r="JV556" s="2"/>
      <c r="JW556" s="2"/>
      <c r="JX556" s="2"/>
      <c r="JY556" s="2"/>
      <c r="JZ556" s="2"/>
      <c r="KA556" s="2"/>
      <c r="KB556" s="2"/>
      <c r="KC556" s="2"/>
      <c r="KD556" s="2"/>
      <c r="KE556" s="2"/>
      <c r="KF556" s="2"/>
      <c r="KG556" s="2"/>
      <c r="KH556" s="2"/>
      <c r="KI556" s="2"/>
      <c r="KJ556" s="2"/>
      <c r="KK556" s="2"/>
      <c r="KL556" s="2"/>
      <c r="KM556" s="2"/>
      <c r="KN556" s="2"/>
      <c r="KO556" s="2"/>
      <c r="KP556" s="2"/>
      <c r="KQ556" s="2"/>
      <c r="KR556" s="2"/>
      <c r="KS556" s="2"/>
      <c r="KT556" s="2"/>
      <c r="KU556" s="2"/>
      <c r="KV556" s="2"/>
      <c r="KW556" s="2"/>
      <c r="KX556" s="2"/>
      <c r="KY556" s="2"/>
      <c r="KZ556" s="2"/>
      <c r="LA556" s="2"/>
      <c r="LB556" s="2"/>
      <c r="LC556" s="2"/>
      <c r="LD556" s="2"/>
      <c r="LE556" s="2"/>
      <c r="LF556" s="2"/>
      <c r="LG556" s="2"/>
      <c r="LH556" s="2"/>
      <c r="LI556" s="2"/>
      <c r="LJ556" s="2"/>
    </row>
    <row r="557" spans="1:322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  <c r="JV557" s="2"/>
      <c r="JW557" s="2"/>
      <c r="JX557" s="2"/>
      <c r="JY557" s="2"/>
      <c r="JZ557" s="2"/>
      <c r="KA557" s="2"/>
      <c r="KB557" s="2"/>
      <c r="KC557" s="2"/>
      <c r="KD557" s="2"/>
      <c r="KE557" s="2"/>
      <c r="KF557" s="2"/>
      <c r="KG557" s="2"/>
      <c r="KH557" s="2"/>
      <c r="KI557" s="2"/>
      <c r="KJ557" s="2"/>
      <c r="KK557" s="2"/>
      <c r="KL557" s="2"/>
      <c r="KM557" s="2"/>
      <c r="KN557" s="2"/>
      <c r="KO557" s="2"/>
      <c r="KP557" s="2"/>
      <c r="KQ557" s="2"/>
      <c r="KR557" s="2"/>
      <c r="KS557" s="2"/>
      <c r="KT557" s="2"/>
      <c r="KU557" s="2"/>
      <c r="KV557" s="2"/>
      <c r="KW557" s="2"/>
      <c r="KX557" s="2"/>
      <c r="KY557" s="2"/>
      <c r="KZ557" s="2"/>
      <c r="LA557" s="2"/>
      <c r="LB557" s="2"/>
      <c r="LC557" s="2"/>
      <c r="LD557" s="2"/>
      <c r="LE557" s="2"/>
      <c r="LF557" s="2"/>
      <c r="LG557" s="2"/>
      <c r="LH557" s="2"/>
      <c r="LI557" s="2"/>
      <c r="LJ557" s="2"/>
    </row>
    <row r="558" spans="1:322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  <c r="LJ558" s="2"/>
    </row>
    <row r="559" spans="1:322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  <c r="JV559" s="2"/>
      <c r="JW559" s="2"/>
      <c r="JX559" s="2"/>
      <c r="JY559" s="2"/>
      <c r="JZ559" s="2"/>
      <c r="KA559" s="2"/>
      <c r="KB559" s="2"/>
      <c r="KC559" s="2"/>
      <c r="KD559" s="2"/>
      <c r="KE559" s="2"/>
      <c r="KF559" s="2"/>
      <c r="KG559" s="2"/>
      <c r="KH559" s="2"/>
      <c r="KI559" s="2"/>
      <c r="KJ559" s="2"/>
      <c r="KK559" s="2"/>
      <c r="KL559" s="2"/>
      <c r="KM559" s="2"/>
      <c r="KN559" s="2"/>
      <c r="KO559" s="2"/>
      <c r="KP559" s="2"/>
      <c r="KQ559" s="2"/>
      <c r="KR559" s="2"/>
      <c r="KS559" s="2"/>
      <c r="KT559" s="2"/>
      <c r="KU559" s="2"/>
      <c r="KV559" s="2"/>
      <c r="KW559" s="2"/>
      <c r="KX559" s="2"/>
      <c r="KY559" s="2"/>
      <c r="KZ559" s="2"/>
      <c r="LA559" s="2"/>
      <c r="LB559" s="2"/>
      <c r="LC559" s="2"/>
      <c r="LD559" s="2"/>
      <c r="LE559" s="2"/>
      <c r="LF559" s="2"/>
      <c r="LG559" s="2"/>
      <c r="LH559" s="2"/>
      <c r="LI559" s="2"/>
      <c r="LJ559" s="2"/>
    </row>
    <row r="560" spans="1:322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  <c r="JV560" s="2"/>
      <c r="JW560" s="2"/>
      <c r="JX560" s="2"/>
      <c r="JY560" s="2"/>
      <c r="JZ560" s="2"/>
      <c r="KA560" s="2"/>
      <c r="KB560" s="2"/>
      <c r="KC560" s="2"/>
      <c r="KD560" s="2"/>
      <c r="KE560" s="2"/>
      <c r="KF560" s="2"/>
      <c r="KG560" s="2"/>
      <c r="KH560" s="2"/>
      <c r="KI560" s="2"/>
      <c r="KJ560" s="2"/>
      <c r="KK560" s="2"/>
      <c r="KL560" s="2"/>
      <c r="KM560" s="2"/>
      <c r="KN560" s="2"/>
      <c r="KO560" s="2"/>
      <c r="KP560" s="2"/>
      <c r="KQ560" s="2"/>
      <c r="KR560" s="2"/>
      <c r="KS560" s="2"/>
      <c r="KT560" s="2"/>
      <c r="KU560" s="2"/>
      <c r="KV560" s="2"/>
      <c r="KW560" s="2"/>
      <c r="KX560" s="2"/>
      <c r="KY560" s="2"/>
      <c r="KZ560" s="2"/>
      <c r="LA560" s="2"/>
      <c r="LB560" s="2"/>
      <c r="LC560" s="2"/>
      <c r="LD560" s="2"/>
      <c r="LE560" s="2"/>
      <c r="LF560" s="2"/>
      <c r="LG560" s="2"/>
      <c r="LH560" s="2"/>
      <c r="LI560" s="2"/>
      <c r="LJ560" s="2"/>
    </row>
    <row r="561" spans="1:322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  <c r="JV561" s="2"/>
      <c r="JW561" s="2"/>
      <c r="JX561" s="2"/>
      <c r="JY561" s="2"/>
      <c r="JZ561" s="2"/>
      <c r="KA561" s="2"/>
      <c r="KB561" s="2"/>
      <c r="KC561" s="2"/>
      <c r="KD561" s="2"/>
      <c r="KE561" s="2"/>
      <c r="KF561" s="2"/>
      <c r="KG561" s="2"/>
      <c r="KH561" s="2"/>
      <c r="KI561" s="2"/>
      <c r="KJ561" s="2"/>
      <c r="KK561" s="2"/>
      <c r="KL561" s="2"/>
      <c r="KM561" s="2"/>
      <c r="KN561" s="2"/>
      <c r="KO561" s="2"/>
      <c r="KP561" s="2"/>
      <c r="KQ561" s="2"/>
      <c r="KR561" s="2"/>
      <c r="KS561" s="2"/>
      <c r="KT561" s="2"/>
      <c r="KU561" s="2"/>
      <c r="KV561" s="2"/>
      <c r="KW561" s="2"/>
      <c r="KX561" s="2"/>
      <c r="KY561" s="2"/>
      <c r="KZ561" s="2"/>
      <c r="LA561" s="2"/>
      <c r="LB561" s="2"/>
      <c r="LC561" s="2"/>
      <c r="LD561" s="2"/>
      <c r="LE561" s="2"/>
      <c r="LF561" s="2"/>
      <c r="LG561" s="2"/>
      <c r="LH561" s="2"/>
      <c r="LI561" s="2"/>
      <c r="LJ561" s="2"/>
    </row>
    <row r="562" spans="1:322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  <c r="LJ562" s="2"/>
    </row>
    <row r="563" spans="1:322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  <c r="LJ563" s="2"/>
    </row>
    <row r="564" spans="1:322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  <c r="JV564" s="2"/>
      <c r="JW564" s="2"/>
      <c r="JX564" s="2"/>
      <c r="JY564" s="2"/>
      <c r="JZ564" s="2"/>
      <c r="KA564" s="2"/>
      <c r="KB564" s="2"/>
      <c r="KC564" s="2"/>
      <c r="KD564" s="2"/>
      <c r="KE564" s="2"/>
      <c r="KF564" s="2"/>
      <c r="KG564" s="2"/>
      <c r="KH564" s="2"/>
      <c r="KI564" s="2"/>
      <c r="KJ564" s="2"/>
      <c r="KK564" s="2"/>
      <c r="KL564" s="2"/>
      <c r="KM564" s="2"/>
      <c r="KN564" s="2"/>
      <c r="KO564" s="2"/>
      <c r="KP564" s="2"/>
      <c r="KQ564" s="2"/>
      <c r="KR564" s="2"/>
      <c r="KS564" s="2"/>
      <c r="KT564" s="2"/>
      <c r="KU564" s="2"/>
      <c r="KV564" s="2"/>
      <c r="KW564" s="2"/>
      <c r="KX564" s="2"/>
      <c r="KY564" s="2"/>
      <c r="KZ564" s="2"/>
      <c r="LA564" s="2"/>
      <c r="LB564" s="2"/>
      <c r="LC564" s="2"/>
      <c r="LD564" s="2"/>
      <c r="LE564" s="2"/>
      <c r="LF564" s="2"/>
      <c r="LG564" s="2"/>
      <c r="LH564" s="2"/>
      <c r="LI564" s="2"/>
      <c r="LJ564" s="2"/>
    </row>
    <row r="565" spans="1:322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  <c r="JV565" s="2"/>
      <c r="JW565" s="2"/>
      <c r="JX565" s="2"/>
      <c r="JY565" s="2"/>
      <c r="JZ565" s="2"/>
      <c r="KA565" s="2"/>
      <c r="KB565" s="2"/>
      <c r="KC565" s="2"/>
      <c r="KD565" s="2"/>
      <c r="KE565" s="2"/>
      <c r="KF565" s="2"/>
      <c r="KG565" s="2"/>
      <c r="KH565" s="2"/>
      <c r="KI565" s="2"/>
      <c r="KJ565" s="2"/>
      <c r="KK565" s="2"/>
      <c r="KL565" s="2"/>
      <c r="KM565" s="2"/>
      <c r="KN565" s="2"/>
      <c r="KO565" s="2"/>
      <c r="KP565" s="2"/>
      <c r="KQ565" s="2"/>
      <c r="KR565" s="2"/>
      <c r="KS565" s="2"/>
      <c r="KT565" s="2"/>
      <c r="KU565" s="2"/>
      <c r="KV565" s="2"/>
      <c r="KW565" s="2"/>
      <c r="KX565" s="2"/>
      <c r="KY565" s="2"/>
      <c r="KZ565" s="2"/>
      <c r="LA565" s="2"/>
      <c r="LB565" s="2"/>
      <c r="LC565" s="2"/>
      <c r="LD565" s="2"/>
      <c r="LE565" s="2"/>
      <c r="LF565" s="2"/>
      <c r="LG565" s="2"/>
      <c r="LH565" s="2"/>
      <c r="LI565" s="2"/>
      <c r="LJ565" s="2"/>
    </row>
    <row r="566" spans="1:322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  <c r="JV566" s="2"/>
      <c r="JW566" s="2"/>
      <c r="JX566" s="2"/>
      <c r="JY566" s="2"/>
      <c r="JZ566" s="2"/>
      <c r="KA566" s="2"/>
      <c r="KB566" s="2"/>
      <c r="KC566" s="2"/>
      <c r="KD566" s="2"/>
      <c r="KE566" s="2"/>
      <c r="KF566" s="2"/>
      <c r="KG566" s="2"/>
      <c r="KH566" s="2"/>
      <c r="KI566" s="2"/>
      <c r="KJ566" s="2"/>
      <c r="KK566" s="2"/>
      <c r="KL566" s="2"/>
      <c r="KM566" s="2"/>
      <c r="KN566" s="2"/>
      <c r="KO566" s="2"/>
      <c r="KP566" s="2"/>
      <c r="KQ566" s="2"/>
      <c r="KR566" s="2"/>
      <c r="KS566" s="2"/>
      <c r="KT566" s="2"/>
      <c r="KU566" s="2"/>
      <c r="KV566" s="2"/>
      <c r="KW566" s="2"/>
      <c r="KX566" s="2"/>
      <c r="KY566" s="2"/>
      <c r="KZ566" s="2"/>
      <c r="LA566" s="2"/>
      <c r="LB566" s="2"/>
      <c r="LC566" s="2"/>
      <c r="LD566" s="2"/>
      <c r="LE566" s="2"/>
      <c r="LF566" s="2"/>
      <c r="LG566" s="2"/>
      <c r="LH566" s="2"/>
      <c r="LI566" s="2"/>
      <c r="LJ566" s="2"/>
    </row>
    <row r="567" spans="1:322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  <c r="JV567" s="2"/>
      <c r="JW567" s="2"/>
      <c r="JX567" s="2"/>
      <c r="JY567" s="2"/>
      <c r="JZ567" s="2"/>
      <c r="KA567" s="2"/>
      <c r="KB567" s="2"/>
      <c r="KC567" s="2"/>
      <c r="KD567" s="2"/>
      <c r="KE567" s="2"/>
      <c r="KF567" s="2"/>
      <c r="KG567" s="2"/>
      <c r="KH567" s="2"/>
      <c r="KI567" s="2"/>
      <c r="KJ567" s="2"/>
      <c r="KK567" s="2"/>
      <c r="KL567" s="2"/>
      <c r="KM567" s="2"/>
      <c r="KN567" s="2"/>
      <c r="KO567" s="2"/>
      <c r="KP567" s="2"/>
      <c r="KQ567" s="2"/>
      <c r="KR567" s="2"/>
      <c r="KS567" s="2"/>
      <c r="KT567" s="2"/>
      <c r="KU567" s="2"/>
      <c r="KV567" s="2"/>
      <c r="KW567" s="2"/>
      <c r="KX567" s="2"/>
      <c r="KY567" s="2"/>
      <c r="KZ567" s="2"/>
      <c r="LA567" s="2"/>
      <c r="LB567" s="2"/>
      <c r="LC567" s="2"/>
      <c r="LD567" s="2"/>
      <c r="LE567" s="2"/>
      <c r="LF567" s="2"/>
      <c r="LG567" s="2"/>
      <c r="LH567" s="2"/>
      <c r="LI567" s="2"/>
      <c r="LJ567" s="2"/>
    </row>
    <row r="568" spans="1:322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  <c r="JV568" s="2"/>
      <c r="JW568" s="2"/>
      <c r="JX568" s="2"/>
      <c r="JY568" s="2"/>
      <c r="JZ568" s="2"/>
      <c r="KA568" s="2"/>
      <c r="KB568" s="2"/>
      <c r="KC568" s="2"/>
      <c r="KD568" s="2"/>
      <c r="KE568" s="2"/>
      <c r="KF568" s="2"/>
      <c r="KG568" s="2"/>
      <c r="KH568" s="2"/>
      <c r="KI568" s="2"/>
      <c r="KJ568" s="2"/>
      <c r="KK568" s="2"/>
      <c r="KL568" s="2"/>
      <c r="KM568" s="2"/>
      <c r="KN568" s="2"/>
      <c r="KO568" s="2"/>
      <c r="KP568" s="2"/>
      <c r="KQ568" s="2"/>
      <c r="KR568" s="2"/>
      <c r="KS568" s="2"/>
      <c r="KT568" s="2"/>
      <c r="KU568" s="2"/>
      <c r="KV568" s="2"/>
      <c r="KW568" s="2"/>
      <c r="KX568" s="2"/>
      <c r="KY568" s="2"/>
      <c r="KZ568" s="2"/>
      <c r="LA568" s="2"/>
      <c r="LB568" s="2"/>
      <c r="LC568" s="2"/>
      <c r="LD568" s="2"/>
      <c r="LE568" s="2"/>
      <c r="LF568" s="2"/>
      <c r="LG568" s="2"/>
      <c r="LH568" s="2"/>
      <c r="LI568" s="2"/>
      <c r="LJ568" s="2"/>
    </row>
    <row r="569" spans="1:322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  <c r="LJ569" s="2"/>
    </row>
    <row r="570" spans="1:322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  <c r="LJ570" s="2"/>
    </row>
    <row r="571" spans="1:322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  <c r="LJ571" s="2"/>
    </row>
    <row r="572" spans="1:322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  <c r="JV572" s="2"/>
      <c r="JW572" s="2"/>
      <c r="JX572" s="2"/>
      <c r="JY572" s="2"/>
      <c r="JZ572" s="2"/>
      <c r="KA572" s="2"/>
      <c r="KB572" s="2"/>
      <c r="KC572" s="2"/>
      <c r="KD572" s="2"/>
      <c r="KE572" s="2"/>
      <c r="KF572" s="2"/>
      <c r="KG572" s="2"/>
      <c r="KH572" s="2"/>
      <c r="KI572" s="2"/>
      <c r="KJ572" s="2"/>
      <c r="KK572" s="2"/>
      <c r="KL572" s="2"/>
      <c r="KM572" s="2"/>
      <c r="KN572" s="2"/>
      <c r="KO572" s="2"/>
      <c r="KP572" s="2"/>
      <c r="KQ572" s="2"/>
      <c r="KR572" s="2"/>
      <c r="KS572" s="2"/>
      <c r="KT572" s="2"/>
      <c r="KU572" s="2"/>
      <c r="KV572" s="2"/>
      <c r="KW572" s="2"/>
      <c r="KX572" s="2"/>
      <c r="KY572" s="2"/>
      <c r="KZ572" s="2"/>
      <c r="LA572" s="2"/>
      <c r="LB572" s="2"/>
      <c r="LC572" s="2"/>
      <c r="LD572" s="2"/>
      <c r="LE572" s="2"/>
      <c r="LF572" s="2"/>
      <c r="LG572" s="2"/>
      <c r="LH572" s="2"/>
      <c r="LI572" s="2"/>
      <c r="LJ572" s="2"/>
    </row>
    <row r="573" spans="1:322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  <c r="JV573" s="2"/>
      <c r="JW573" s="2"/>
      <c r="JX573" s="2"/>
      <c r="JY573" s="2"/>
      <c r="JZ573" s="2"/>
      <c r="KA573" s="2"/>
      <c r="KB573" s="2"/>
      <c r="KC573" s="2"/>
      <c r="KD573" s="2"/>
      <c r="KE573" s="2"/>
      <c r="KF573" s="2"/>
      <c r="KG573" s="2"/>
      <c r="KH573" s="2"/>
      <c r="KI573" s="2"/>
      <c r="KJ573" s="2"/>
      <c r="KK573" s="2"/>
      <c r="KL573" s="2"/>
      <c r="KM573" s="2"/>
      <c r="KN573" s="2"/>
      <c r="KO573" s="2"/>
      <c r="KP573" s="2"/>
      <c r="KQ573" s="2"/>
      <c r="KR573" s="2"/>
      <c r="KS573" s="2"/>
      <c r="KT573" s="2"/>
      <c r="KU573" s="2"/>
      <c r="KV573" s="2"/>
      <c r="KW573" s="2"/>
      <c r="KX573" s="2"/>
      <c r="KY573" s="2"/>
      <c r="KZ573" s="2"/>
      <c r="LA573" s="2"/>
      <c r="LB573" s="2"/>
      <c r="LC573" s="2"/>
      <c r="LD573" s="2"/>
      <c r="LE573" s="2"/>
      <c r="LF573" s="2"/>
      <c r="LG573" s="2"/>
      <c r="LH573" s="2"/>
      <c r="LI573" s="2"/>
      <c r="LJ573" s="2"/>
    </row>
    <row r="574" spans="1:32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  <c r="JV574" s="2"/>
      <c r="JW574" s="2"/>
      <c r="JX574" s="2"/>
      <c r="JY574" s="2"/>
      <c r="JZ574" s="2"/>
      <c r="KA574" s="2"/>
      <c r="KB574" s="2"/>
      <c r="KC574" s="2"/>
      <c r="KD574" s="2"/>
      <c r="KE574" s="2"/>
      <c r="KF574" s="2"/>
      <c r="KG574" s="2"/>
      <c r="KH574" s="2"/>
      <c r="KI574" s="2"/>
      <c r="KJ574" s="2"/>
      <c r="KK574" s="2"/>
      <c r="KL574" s="2"/>
      <c r="KM574" s="2"/>
      <c r="KN574" s="2"/>
      <c r="KO574" s="2"/>
      <c r="KP574" s="2"/>
      <c r="KQ574" s="2"/>
      <c r="KR574" s="2"/>
      <c r="KS574" s="2"/>
      <c r="KT574" s="2"/>
      <c r="KU574" s="2"/>
      <c r="KV574" s="2"/>
      <c r="KW574" s="2"/>
      <c r="KX574" s="2"/>
      <c r="KY574" s="2"/>
      <c r="KZ574" s="2"/>
      <c r="LA574" s="2"/>
      <c r="LB574" s="2"/>
      <c r="LC574" s="2"/>
      <c r="LD574" s="2"/>
      <c r="LE574" s="2"/>
      <c r="LF574" s="2"/>
      <c r="LG574" s="2"/>
      <c r="LH574" s="2"/>
      <c r="LI574" s="2"/>
      <c r="LJ574" s="2"/>
    </row>
    <row r="575" spans="1:322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  <c r="JV575" s="2"/>
      <c r="JW575" s="2"/>
      <c r="JX575" s="2"/>
      <c r="JY575" s="2"/>
      <c r="JZ575" s="2"/>
      <c r="KA575" s="2"/>
      <c r="KB575" s="2"/>
      <c r="KC575" s="2"/>
      <c r="KD575" s="2"/>
      <c r="KE575" s="2"/>
      <c r="KF575" s="2"/>
      <c r="KG575" s="2"/>
      <c r="KH575" s="2"/>
      <c r="KI575" s="2"/>
      <c r="KJ575" s="2"/>
      <c r="KK575" s="2"/>
      <c r="KL575" s="2"/>
      <c r="KM575" s="2"/>
      <c r="KN575" s="2"/>
      <c r="KO575" s="2"/>
      <c r="KP575" s="2"/>
      <c r="KQ575" s="2"/>
      <c r="KR575" s="2"/>
      <c r="KS575" s="2"/>
      <c r="KT575" s="2"/>
      <c r="KU575" s="2"/>
      <c r="KV575" s="2"/>
      <c r="KW575" s="2"/>
      <c r="KX575" s="2"/>
      <c r="KY575" s="2"/>
      <c r="KZ575" s="2"/>
      <c r="LA575" s="2"/>
      <c r="LB575" s="2"/>
      <c r="LC575" s="2"/>
      <c r="LD575" s="2"/>
      <c r="LE575" s="2"/>
      <c r="LF575" s="2"/>
      <c r="LG575" s="2"/>
      <c r="LH575" s="2"/>
      <c r="LI575" s="2"/>
      <c r="LJ575" s="2"/>
    </row>
    <row r="576" spans="1:322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  <c r="JV576" s="2"/>
      <c r="JW576" s="2"/>
      <c r="JX576" s="2"/>
      <c r="JY576" s="2"/>
      <c r="JZ576" s="2"/>
      <c r="KA576" s="2"/>
      <c r="KB576" s="2"/>
      <c r="KC576" s="2"/>
      <c r="KD576" s="2"/>
      <c r="KE576" s="2"/>
      <c r="KF576" s="2"/>
      <c r="KG576" s="2"/>
      <c r="KH576" s="2"/>
      <c r="KI576" s="2"/>
      <c r="KJ576" s="2"/>
      <c r="KK576" s="2"/>
      <c r="KL576" s="2"/>
      <c r="KM576" s="2"/>
      <c r="KN576" s="2"/>
      <c r="KO576" s="2"/>
      <c r="KP576" s="2"/>
      <c r="KQ576" s="2"/>
      <c r="KR576" s="2"/>
      <c r="KS576" s="2"/>
      <c r="KT576" s="2"/>
      <c r="KU576" s="2"/>
      <c r="KV576" s="2"/>
      <c r="KW576" s="2"/>
      <c r="KX576" s="2"/>
      <c r="KY576" s="2"/>
      <c r="KZ576" s="2"/>
      <c r="LA576" s="2"/>
      <c r="LB576" s="2"/>
      <c r="LC576" s="2"/>
      <c r="LD576" s="2"/>
      <c r="LE576" s="2"/>
      <c r="LF576" s="2"/>
      <c r="LG576" s="2"/>
      <c r="LH576" s="2"/>
      <c r="LI576" s="2"/>
      <c r="LJ576" s="2"/>
    </row>
    <row r="577" spans="1:322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  <c r="JV577" s="2"/>
      <c r="JW577" s="2"/>
      <c r="JX577" s="2"/>
      <c r="JY577" s="2"/>
      <c r="JZ577" s="2"/>
      <c r="KA577" s="2"/>
      <c r="KB577" s="2"/>
      <c r="KC577" s="2"/>
      <c r="KD577" s="2"/>
      <c r="KE577" s="2"/>
      <c r="KF577" s="2"/>
      <c r="KG577" s="2"/>
      <c r="KH577" s="2"/>
      <c r="KI577" s="2"/>
      <c r="KJ577" s="2"/>
      <c r="KK577" s="2"/>
      <c r="KL577" s="2"/>
      <c r="KM577" s="2"/>
      <c r="KN577" s="2"/>
      <c r="KO577" s="2"/>
      <c r="KP577" s="2"/>
      <c r="KQ577" s="2"/>
      <c r="KR577" s="2"/>
      <c r="KS577" s="2"/>
      <c r="KT577" s="2"/>
      <c r="KU577" s="2"/>
      <c r="KV577" s="2"/>
      <c r="KW577" s="2"/>
      <c r="KX577" s="2"/>
      <c r="KY577" s="2"/>
      <c r="KZ577" s="2"/>
      <c r="LA577" s="2"/>
      <c r="LB577" s="2"/>
      <c r="LC577" s="2"/>
      <c r="LD577" s="2"/>
      <c r="LE577" s="2"/>
      <c r="LF577" s="2"/>
      <c r="LG577" s="2"/>
      <c r="LH577" s="2"/>
      <c r="LI577" s="2"/>
      <c r="LJ577" s="2"/>
    </row>
    <row r="578" spans="1:322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  <c r="LJ578" s="2"/>
    </row>
    <row r="579" spans="1:322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  <c r="JV579" s="2"/>
      <c r="JW579" s="2"/>
      <c r="JX579" s="2"/>
      <c r="JY579" s="2"/>
      <c r="JZ579" s="2"/>
      <c r="KA579" s="2"/>
      <c r="KB579" s="2"/>
      <c r="KC579" s="2"/>
      <c r="KD579" s="2"/>
      <c r="KE579" s="2"/>
      <c r="KF579" s="2"/>
      <c r="KG579" s="2"/>
      <c r="KH579" s="2"/>
      <c r="KI579" s="2"/>
      <c r="KJ579" s="2"/>
      <c r="KK579" s="2"/>
      <c r="KL579" s="2"/>
      <c r="KM579" s="2"/>
      <c r="KN579" s="2"/>
      <c r="KO579" s="2"/>
      <c r="KP579" s="2"/>
      <c r="KQ579" s="2"/>
      <c r="KR579" s="2"/>
      <c r="KS579" s="2"/>
      <c r="KT579" s="2"/>
      <c r="KU579" s="2"/>
      <c r="KV579" s="2"/>
      <c r="KW579" s="2"/>
      <c r="KX579" s="2"/>
      <c r="KY579" s="2"/>
      <c r="KZ579" s="2"/>
      <c r="LA579" s="2"/>
      <c r="LB579" s="2"/>
      <c r="LC579" s="2"/>
      <c r="LD579" s="2"/>
      <c r="LE579" s="2"/>
      <c r="LF579" s="2"/>
      <c r="LG579" s="2"/>
      <c r="LH579" s="2"/>
      <c r="LI579" s="2"/>
      <c r="LJ579" s="2"/>
    </row>
    <row r="580" spans="1:322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  <c r="JV580" s="2"/>
      <c r="JW580" s="2"/>
      <c r="JX580" s="2"/>
      <c r="JY580" s="2"/>
      <c r="JZ580" s="2"/>
      <c r="KA580" s="2"/>
      <c r="KB580" s="2"/>
      <c r="KC580" s="2"/>
      <c r="KD580" s="2"/>
      <c r="KE580" s="2"/>
      <c r="KF580" s="2"/>
      <c r="KG580" s="2"/>
      <c r="KH580" s="2"/>
      <c r="KI580" s="2"/>
      <c r="KJ580" s="2"/>
      <c r="KK580" s="2"/>
      <c r="KL580" s="2"/>
      <c r="KM580" s="2"/>
      <c r="KN580" s="2"/>
      <c r="KO580" s="2"/>
      <c r="KP580" s="2"/>
      <c r="KQ580" s="2"/>
      <c r="KR580" s="2"/>
      <c r="KS580" s="2"/>
      <c r="KT580" s="2"/>
      <c r="KU580" s="2"/>
      <c r="KV580" s="2"/>
      <c r="KW580" s="2"/>
      <c r="KX580" s="2"/>
      <c r="KY580" s="2"/>
      <c r="KZ580" s="2"/>
      <c r="LA580" s="2"/>
      <c r="LB580" s="2"/>
      <c r="LC580" s="2"/>
      <c r="LD580" s="2"/>
      <c r="LE580" s="2"/>
      <c r="LF580" s="2"/>
      <c r="LG580" s="2"/>
      <c r="LH580" s="2"/>
      <c r="LI580" s="2"/>
      <c r="LJ580" s="2"/>
    </row>
    <row r="581" spans="1:322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  <c r="JV581" s="2"/>
      <c r="JW581" s="2"/>
      <c r="JX581" s="2"/>
      <c r="JY581" s="2"/>
      <c r="JZ581" s="2"/>
      <c r="KA581" s="2"/>
      <c r="KB581" s="2"/>
      <c r="KC581" s="2"/>
      <c r="KD581" s="2"/>
      <c r="KE581" s="2"/>
      <c r="KF581" s="2"/>
      <c r="KG581" s="2"/>
      <c r="KH581" s="2"/>
      <c r="KI581" s="2"/>
      <c r="KJ581" s="2"/>
      <c r="KK581" s="2"/>
      <c r="KL581" s="2"/>
      <c r="KM581" s="2"/>
      <c r="KN581" s="2"/>
      <c r="KO581" s="2"/>
      <c r="KP581" s="2"/>
      <c r="KQ581" s="2"/>
      <c r="KR581" s="2"/>
      <c r="KS581" s="2"/>
      <c r="KT581" s="2"/>
      <c r="KU581" s="2"/>
      <c r="KV581" s="2"/>
      <c r="KW581" s="2"/>
      <c r="KX581" s="2"/>
      <c r="KY581" s="2"/>
      <c r="KZ581" s="2"/>
      <c r="LA581" s="2"/>
      <c r="LB581" s="2"/>
      <c r="LC581" s="2"/>
      <c r="LD581" s="2"/>
      <c r="LE581" s="2"/>
      <c r="LF581" s="2"/>
      <c r="LG581" s="2"/>
      <c r="LH581" s="2"/>
      <c r="LI581" s="2"/>
      <c r="LJ581" s="2"/>
    </row>
    <row r="582" spans="1:322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  <c r="JV582" s="2"/>
      <c r="JW582" s="2"/>
      <c r="JX582" s="2"/>
      <c r="JY582" s="2"/>
      <c r="JZ582" s="2"/>
      <c r="KA582" s="2"/>
      <c r="KB582" s="2"/>
      <c r="KC582" s="2"/>
      <c r="KD582" s="2"/>
      <c r="KE582" s="2"/>
      <c r="KF582" s="2"/>
      <c r="KG582" s="2"/>
      <c r="KH582" s="2"/>
      <c r="KI582" s="2"/>
      <c r="KJ582" s="2"/>
      <c r="KK582" s="2"/>
      <c r="KL582" s="2"/>
      <c r="KM582" s="2"/>
      <c r="KN582" s="2"/>
      <c r="KO582" s="2"/>
      <c r="KP582" s="2"/>
      <c r="KQ582" s="2"/>
      <c r="KR582" s="2"/>
      <c r="KS582" s="2"/>
      <c r="KT582" s="2"/>
      <c r="KU582" s="2"/>
      <c r="KV582" s="2"/>
      <c r="KW582" s="2"/>
      <c r="KX582" s="2"/>
      <c r="KY582" s="2"/>
      <c r="KZ582" s="2"/>
      <c r="LA582" s="2"/>
      <c r="LB582" s="2"/>
      <c r="LC582" s="2"/>
      <c r="LD582" s="2"/>
      <c r="LE582" s="2"/>
      <c r="LF582" s="2"/>
      <c r="LG582" s="2"/>
      <c r="LH582" s="2"/>
      <c r="LI582" s="2"/>
      <c r="LJ582" s="2"/>
    </row>
    <row r="583" spans="1:322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  <c r="JV583" s="2"/>
      <c r="JW583" s="2"/>
      <c r="JX583" s="2"/>
      <c r="JY583" s="2"/>
      <c r="JZ583" s="2"/>
      <c r="KA583" s="2"/>
      <c r="KB583" s="2"/>
      <c r="KC583" s="2"/>
      <c r="KD583" s="2"/>
      <c r="KE583" s="2"/>
      <c r="KF583" s="2"/>
      <c r="KG583" s="2"/>
      <c r="KH583" s="2"/>
      <c r="KI583" s="2"/>
      <c r="KJ583" s="2"/>
      <c r="KK583" s="2"/>
      <c r="KL583" s="2"/>
      <c r="KM583" s="2"/>
      <c r="KN583" s="2"/>
      <c r="KO583" s="2"/>
      <c r="KP583" s="2"/>
      <c r="KQ583" s="2"/>
      <c r="KR583" s="2"/>
      <c r="KS583" s="2"/>
      <c r="KT583" s="2"/>
      <c r="KU583" s="2"/>
      <c r="KV583" s="2"/>
      <c r="KW583" s="2"/>
      <c r="KX583" s="2"/>
      <c r="KY583" s="2"/>
      <c r="KZ583" s="2"/>
      <c r="LA583" s="2"/>
      <c r="LB583" s="2"/>
      <c r="LC583" s="2"/>
      <c r="LD583" s="2"/>
      <c r="LE583" s="2"/>
      <c r="LF583" s="2"/>
      <c r="LG583" s="2"/>
      <c r="LH583" s="2"/>
      <c r="LI583" s="2"/>
      <c r="LJ583" s="2"/>
    </row>
    <row r="584" spans="1:322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  <c r="LJ584" s="2"/>
    </row>
    <row r="585" spans="1:322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  <c r="LJ585" s="2"/>
    </row>
    <row r="586" spans="1:322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  <c r="LJ586" s="2"/>
    </row>
    <row r="587" spans="1:322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  <c r="LJ587" s="2"/>
    </row>
    <row r="588" spans="1:322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  <c r="LJ588" s="2"/>
    </row>
    <row r="589" spans="1:322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  <c r="LJ589" s="2"/>
    </row>
    <row r="590" spans="1:322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  <c r="LJ590" s="2"/>
    </row>
    <row r="591" spans="1:322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  <c r="LJ591" s="2"/>
    </row>
    <row r="592" spans="1:322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  <c r="LJ592" s="2"/>
    </row>
    <row r="593" spans="1:322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  <c r="LJ593" s="2"/>
    </row>
    <row r="594" spans="1:322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  <c r="JV594" s="2"/>
      <c r="JW594" s="2"/>
      <c r="JX594" s="2"/>
      <c r="JY594" s="2"/>
      <c r="JZ594" s="2"/>
      <c r="KA594" s="2"/>
      <c r="KB594" s="2"/>
      <c r="KC594" s="2"/>
      <c r="KD594" s="2"/>
      <c r="KE594" s="2"/>
      <c r="KF594" s="2"/>
      <c r="KG594" s="2"/>
      <c r="KH594" s="2"/>
      <c r="KI594" s="2"/>
      <c r="KJ594" s="2"/>
      <c r="KK594" s="2"/>
      <c r="KL594" s="2"/>
      <c r="KM594" s="2"/>
      <c r="KN594" s="2"/>
      <c r="KO594" s="2"/>
      <c r="KP594" s="2"/>
      <c r="KQ594" s="2"/>
      <c r="KR594" s="2"/>
      <c r="KS594" s="2"/>
      <c r="KT594" s="2"/>
      <c r="KU594" s="2"/>
      <c r="KV594" s="2"/>
      <c r="KW594" s="2"/>
      <c r="KX594" s="2"/>
      <c r="KY594" s="2"/>
      <c r="KZ594" s="2"/>
      <c r="LA594" s="2"/>
      <c r="LB594" s="2"/>
      <c r="LC594" s="2"/>
      <c r="LD594" s="2"/>
      <c r="LE594" s="2"/>
      <c r="LF594" s="2"/>
      <c r="LG594" s="2"/>
      <c r="LH594" s="2"/>
      <c r="LI594" s="2"/>
      <c r="LJ594" s="2"/>
    </row>
    <row r="595" spans="1:322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  <c r="JV595" s="2"/>
      <c r="JW595" s="2"/>
      <c r="JX595" s="2"/>
      <c r="JY595" s="2"/>
      <c r="JZ595" s="2"/>
      <c r="KA595" s="2"/>
      <c r="KB595" s="2"/>
      <c r="KC595" s="2"/>
      <c r="KD595" s="2"/>
      <c r="KE595" s="2"/>
      <c r="KF595" s="2"/>
      <c r="KG595" s="2"/>
      <c r="KH595" s="2"/>
      <c r="KI595" s="2"/>
      <c r="KJ595" s="2"/>
      <c r="KK595" s="2"/>
      <c r="KL595" s="2"/>
      <c r="KM595" s="2"/>
      <c r="KN595" s="2"/>
      <c r="KO595" s="2"/>
      <c r="KP595" s="2"/>
      <c r="KQ595" s="2"/>
      <c r="KR595" s="2"/>
      <c r="KS595" s="2"/>
      <c r="KT595" s="2"/>
      <c r="KU595" s="2"/>
      <c r="KV595" s="2"/>
      <c r="KW595" s="2"/>
      <c r="KX595" s="2"/>
      <c r="KY595" s="2"/>
      <c r="KZ595" s="2"/>
      <c r="LA595" s="2"/>
      <c r="LB595" s="2"/>
      <c r="LC595" s="2"/>
      <c r="LD595" s="2"/>
      <c r="LE595" s="2"/>
      <c r="LF595" s="2"/>
      <c r="LG595" s="2"/>
      <c r="LH595" s="2"/>
      <c r="LI595" s="2"/>
      <c r="LJ595" s="2"/>
    </row>
    <row r="596" spans="1:322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  <c r="JV596" s="2"/>
      <c r="JW596" s="2"/>
      <c r="JX596" s="2"/>
      <c r="JY596" s="2"/>
      <c r="JZ596" s="2"/>
      <c r="KA596" s="2"/>
      <c r="KB596" s="2"/>
      <c r="KC596" s="2"/>
      <c r="KD596" s="2"/>
      <c r="KE596" s="2"/>
      <c r="KF596" s="2"/>
      <c r="KG596" s="2"/>
      <c r="KH596" s="2"/>
      <c r="KI596" s="2"/>
      <c r="KJ596" s="2"/>
      <c r="KK596" s="2"/>
      <c r="KL596" s="2"/>
      <c r="KM596" s="2"/>
      <c r="KN596" s="2"/>
      <c r="KO596" s="2"/>
      <c r="KP596" s="2"/>
      <c r="KQ596" s="2"/>
      <c r="KR596" s="2"/>
      <c r="KS596" s="2"/>
      <c r="KT596" s="2"/>
      <c r="KU596" s="2"/>
      <c r="KV596" s="2"/>
      <c r="KW596" s="2"/>
      <c r="KX596" s="2"/>
      <c r="KY596" s="2"/>
      <c r="KZ596" s="2"/>
      <c r="LA596" s="2"/>
      <c r="LB596" s="2"/>
      <c r="LC596" s="2"/>
      <c r="LD596" s="2"/>
      <c r="LE596" s="2"/>
      <c r="LF596" s="2"/>
      <c r="LG596" s="2"/>
      <c r="LH596" s="2"/>
      <c r="LI596" s="2"/>
      <c r="LJ596" s="2"/>
    </row>
    <row r="597" spans="1:322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  <c r="JV597" s="2"/>
      <c r="JW597" s="2"/>
      <c r="JX597" s="2"/>
      <c r="JY597" s="2"/>
      <c r="JZ597" s="2"/>
      <c r="KA597" s="2"/>
      <c r="KB597" s="2"/>
      <c r="KC597" s="2"/>
      <c r="KD597" s="2"/>
      <c r="KE597" s="2"/>
      <c r="KF597" s="2"/>
      <c r="KG597" s="2"/>
      <c r="KH597" s="2"/>
      <c r="KI597" s="2"/>
      <c r="KJ597" s="2"/>
      <c r="KK597" s="2"/>
      <c r="KL597" s="2"/>
      <c r="KM597" s="2"/>
      <c r="KN597" s="2"/>
      <c r="KO597" s="2"/>
      <c r="KP597" s="2"/>
      <c r="KQ597" s="2"/>
      <c r="KR597" s="2"/>
      <c r="KS597" s="2"/>
      <c r="KT597" s="2"/>
      <c r="KU597" s="2"/>
      <c r="KV597" s="2"/>
      <c r="KW597" s="2"/>
      <c r="KX597" s="2"/>
      <c r="KY597" s="2"/>
      <c r="KZ597" s="2"/>
      <c r="LA597" s="2"/>
      <c r="LB597" s="2"/>
      <c r="LC597" s="2"/>
      <c r="LD597" s="2"/>
      <c r="LE597" s="2"/>
      <c r="LF597" s="2"/>
      <c r="LG597" s="2"/>
      <c r="LH597" s="2"/>
      <c r="LI597" s="2"/>
      <c r="LJ597" s="2"/>
    </row>
    <row r="598" spans="1:322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  <c r="LJ598" s="2"/>
    </row>
    <row r="599" spans="1:322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  <c r="LJ599" s="2"/>
    </row>
    <row r="600" spans="1:322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  <c r="LJ600" s="2"/>
    </row>
    <row r="601" spans="1:322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  <c r="KU601" s="2"/>
      <c r="KV601" s="2"/>
      <c r="KW601" s="2"/>
      <c r="KX601" s="2"/>
      <c r="KY601" s="2"/>
      <c r="KZ601" s="2"/>
      <c r="LA601" s="2"/>
      <c r="LB601" s="2"/>
      <c r="LC601" s="2"/>
      <c r="LD601" s="2"/>
      <c r="LE601" s="2"/>
      <c r="LF601" s="2"/>
      <c r="LG601" s="2"/>
      <c r="LH601" s="2"/>
      <c r="LI601" s="2"/>
      <c r="LJ601" s="2"/>
    </row>
    <row r="602" spans="1:322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  <c r="JV602" s="2"/>
      <c r="JW602" s="2"/>
      <c r="JX602" s="2"/>
      <c r="JY602" s="2"/>
      <c r="JZ602" s="2"/>
      <c r="KA602" s="2"/>
      <c r="KB602" s="2"/>
      <c r="KC602" s="2"/>
      <c r="KD602" s="2"/>
      <c r="KE602" s="2"/>
      <c r="KF602" s="2"/>
      <c r="KG602" s="2"/>
      <c r="KH602" s="2"/>
      <c r="KI602" s="2"/>
      <c r="KJ602" s="2"/>
      <c r="KK602" s="2"/>
      <c r="KL602" s="2"/>
      <c r="KM602" s="2"/>
      <c r="KN602" s="2"/>
      <c r="KO602" s="2"/>
      <c r="KP602" s="2"/>
      <c r="KQ602" s="2"/>
      <c r="KR602" s="2"/>
      <c r="KS602" s="2"/>
      <c r="KT602" s="2"/>
      <c r="KU602" s="2"/>
      <c r="KV602" s="2"/>
      <c r="KW602" s="2"/>
      <c r="KX602" s="2"/>
      <c r="KY602" s="2"/>
      <c r="KZ602" s="2"/>
      <c r="LA602" s="2"/>
      <c r="LB602" s="2"/>
      <c r="LC602" s="2"/>
      <c r="LD602" s="2"/>
      <c r="LE602" s="2"/>
      <c r="LF602" s="2"/>
      <c r="LG602" s="2"/>
      <c r="LH602" s="2"/>
      <c r="LI602" s="2"/>
      <c r="LJ602" s="2"/>
    </row>
    <row r="603" spans="1:322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  <c r="LJ603" s="2"/>
    </row>
    <row r="604" spans="1:322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  <c r="JV604" s="2"/>
      <c r="JW604" s="2"/>
      <c r="JX604" s="2"/>
      <c r="JY604" s="2"/>
      <c r="JZ604" s="2"/>
      <c r="KA604" s="2"/>
      <c r="KB604" s="2"/>
      <c r="KC604" s="2"/>
      <c r="KD604" s="2"/>
      <c r="KE604" s="2"/>
      <c r="KF604" s="2"/>
      <c r="KG604" s="2"/>
      <c r="KH604" s="2"/>
      <c r="KI604" s="2"/>
      <c r="KJ604" s="2"/>
      <c r="KK604" s="2"/>
      <c r="KL604" s="2"/>
      <c r="KM604" s="2"/>
      <c r="KN604" s="2"/>
      <c r="KO604" s="2"/>
      <c r="KP604" s="2"/>
      <c r="KQ604" s="2"/>
      <c r="KR604" s="2"/>
      <c r="KS604" s="2"/>
      <c r="KT604" s="2"/>
      <c r="KU604" s="2"/>
      <c r="KV604" s="2"/>
      <c r="KW604" s="2"/>
      <c r="KX604" s="2"/>
      <c r="KY604" s="2"/>
      <c r="KZ604" s="2"/>
      <c r="LA604" s="2"/>
      <c r="LB604" s="2"/>
      <c r="LC604" s="2"/>
      <c r="LD604" s="2"/>
      <c r="LE604" s="2"/>
      <c r="LF604" s="2"/>
      <c r="LG604" s="2"/>
      <c r="LH604" s="2"/>
      <c r="LI604" s="2"/>
      <c r="LJ604" s="2"/>
    </row>
    <row r="605" spans="1:322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  <c r="JV605" s="2"/>
      <c r="JW605" s="2"/>
      <c r="JX605" s="2"/>
      <c r="JY605" s="2"/>
      <c r="JZ605" s="2"/>
      <c r="KA605" s="2"/>
      <c r="KB605" s="2"/>
      <c r="KC605" s="2"/>
      <c r="KD605" s="2"/>
      <c r="KE605" s="2"/>
      <c r="KF605" s="2"/>
      <c r="KG605" s="2"/>
      <c r="KH605" s="2"/>
      <c r="KI605" s="2"/>
      <c r="KJ605" s="2"/>
      <c r="KK605" s="2"/>
      <c r="KL605" s="2"/>
      <c r="KM605" s="2"/>
      <c r="KN605" s="2"/>
      <c r="KO605" s="2"/>
      <c r="KP605" s="2"/>
      <c r="KQ605" s="2"/>
      <c r="KR605" s="2"/>
      <c r="KS605" s="2"/>
      <c r="KT605" s="2"/>
      <c r="KU605" s="2"/>
      <c r="KV605" s="2"/>
      <c r="KW605" s="2"/>
      <c r="KX605" s="2"/>
      <c r="KY605" s="2"/>
      <c r="KZ605" s="2"/>
      <c r="LA605" s="2"/>
      <c r="LB605" s="2"/>
      <c r="LC605" s="2"/>
      <c r="LD605" s="2"/>
      <c r="LE605" s="2"/>
      <c r="LF605" s="2"/>
      <c r="LG605" s="2"/>
      <c r="LH605" s="2"/>
      <c r="LI605" s="2"/>
      <c r="LJ605" s="2"/>
    </row>
    <row r="606" spans="1:322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  <c r="LJ606" s="2"/>
    </row>
    <row r="607" spans="1:322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  <c r="JV607" s="2"/>
      <c r="JW607" s="2"/>
      <c r="JX607" s="2"/>
      <c r="JY607" s="2"/>
      <c r="JZ607" s="2"/>
      <c r="KA607" s="2"/>
      <c r="KB607" s="2"/>
      <c r="KC607" s="2"/>
      <c r="KD607" s="2"/>
      <c r="KE607" s="2"/>
      <c r="KF607" s="2"/>
      <c r="KG607" s="2"/>
      <c r="KH607" s="2"/>
      <c r="KI607" s="2"/>
      <c r="KJ607" s="2"/>
      <c r="KK607" s="2"/>
      <c r="KL607" s="2"/>
      <c r="KM607" s="2"/>
      <c r="KN607" s="2"/>
      <c r="KO607" s="2"/>
      <c r="KP607" s="2"/>
      <c r="KQ607" s="2"/>
      <c r="KR607" s="2"/>
      <c r="KS607" s="2"/>
      <c r="KT607" s="2"/>
      <c r="KU607" s="2"/>
      <c r="KV607" s="2"/>
      <c r="KW607" s="2"/>
      <c r="KX607" s="2"/>
      <c r="KY607" s="2"/>
      <c r="KZ607" s="2"/>
      <c r="LA607" s="2"/>
      <c r="LB607" s="2"/>
      <c r="LC607" s="2"/>
      <c r="LD607" s="2"/>
      <c r="LE607" s="2"/>
      <c r="LF607" s="2"/>
      <c r="LG607" s="2"/>
      <c r="LH607" s="2"/>
      <c r="LI607" s="2"/>
      <c r="LJ607" s="2"/>
    </row>
    <row r="608" spans="1:322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  <c r="JV608" s="2"/>
      <c r="JW608" s="2"/>
      <c r="JX608" s="2"/>
      <c r="JY608" s="2"/>
      <c r="JZ608" s="2"/>
      <c r="KA608" s="2"/>
      <c r="KB608" s="2"/>
      <c r="KC608" s="2"/>
      <c r="KD608" s="2"/>
      <c r="KE608" s="2"/>
      <c r="KF608" s="2"/>
      <c r="KG608" s="2"/>
      <c r="KH608" s="2"/>
      <c r="KI608" s="2"/>
      <c r="KJ608" s="2"/>
      <c r="KK608" s="2"/>
      <c r="KL608" s="2"/>
      <c r="KM608" s="2"/>
      <c r="KN608" s="2"/>
      <c r="KO608" s="2"/>
      <c r="KP608" s="2"/>
      <c r="KQ608" s="2"/>
      <c r="KR608" s="2"/>
      <c r="KS608" s="2"/>
      <c r="KT608" s="2"/>
      <c r="KU608" s="2"/>
      <c r="KV608" s="2"/>
      <c r="KW608" s="2"/>
      <c r="KX608" s="2"/>
      <c r="KY608" s="2"/>
      <c r="KZ608" s="2"/>
      <c r="LA608" s="2"/>
      <c r="LB608" s="2"/>
      <c r="LC608" s="2"/>
      <c r="LD608" s="2"/>
      <c r="LE608" s="2"/>
      <c r="LF608" s="2"/>
      <c r="LG608" s="2"/>
      <c r="LH608" s="2"/>
      <c r="LI608" s="2"/>
      <c r="LJ608" s="2"/>
    </row>
    <row r="609" spans="1:322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  <c r="LJ609" s="2"/>
    </row>
    <row r="610" spans="1:322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  <c r="JV610" s="2"/>
      <c r="JW610" s="2"/>
      <c r="JX610" s="2"/>
      <c r="JY610" s="2"/>
      <c r="JZ610" s="2"/>
      <c r="KA610" s="2"/>
      <c r="KB610" s="2"/>
      <c r="KC610" s="2"/>
      <c r="KD610" s="2"/>
      <c r="KE610" s="2"/>
      <c r="KF610" s="2"/>
      <c r="KG610" s="2"/>
      <c r="KH610" s="2"/>
      <c r="KI610" s="2"/>
      <c r="KJ610" s="2"/>
      <c r="KK610" s="2"/>
      <c r="KL610" s="2"/>
      <c r="KM610" s="2"/>
      <c r="KN610" s="2"/>
      <c r="KO610" s="2"/>
      <c r="KP610" s="2"/>
      <c r="KQ610" s="2"/>
      <c r="KR610" s="2"/>
      <c r="KS610" s="2"/>
      <c r="KT610" s="2"/>
      <c r="KU610" s="2"/>
      <c r="KV610" s="2"/>
      <c r="KW610" s="2"/>
      <c r="KX610" s="2"/>
      <c r="KY610" s="2"/>
      <c r="KZ610" s="2"/>
      <c r="LA610" s="2"/>
      <c r="LB610" s="2"/>
      <c r="LC610" s="2"/>
      <c r="LD610" s="2"/>
      <c r="LE610" s="2"/>
      <c r="LF610" s="2"/>
      <c r="LG610" s="2"/>
      <c r="LH610" s="2"/>
      <c r="LI610" s="2"/>
      <c r="LJ610" s="2"/>
    </row>
    <row r="611" spans="1:322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  <c r="JV611" s="2"/>
      <c r="JW611" s="2"/>
      <c r="JX611" s="2"/>
      <c r="JY611" s="2"/>
      <c r="JZ611" s="2"/>
      <c r="KA611" s="2"/>
      <c r="KB611" s="2"/>
      <c r="KC611" s="2"/>
      <c r="KD611" s="2"/>
      <c r="KE611" s="2"/>
      <c r="KF611" s="2"/>
      <c r="KG611" s="2"/>
      <c r="KH611" s="2"/>
      <c r="KI611" s="2"/>
      <c r="KJ611" s="2"/>
      <c r="KK611" s="2"/>
      <c r="KL611" s="2"/>
      <c r="KM611" s="2"/>
      <c r="KN611" s="2"/>
      <c r="KO611" s="2"/>
      <c r="KP611" s="2"/>
      <c r="KQ611" s="2"/>
      <c r="KR611" s="2"/>
      <c r="KS611" s="2"/>
      <c r="KT611" s="2"/>
      <c r="KU611" s="2"/>
      <c r="KV611" s="2"/>
      <c r="KW611" s="2"/>
      <c r="KX611" s="2"/>
      <c r="KY611" s="2"/>
      <c r="KZ611" s="2"/>
      <c r="LA611" s="2"/>
      <c r="LB611" s="2"/>
      <c r="LC611" s="2"/>
      <c r="LD611" s="2"/>
      <c r="LE611" s="2"/>
      <c r="LF611" s="2"/>
      <c r="LG611" s="2"/>
      <c r="LH611" s="2"/>
      <c r="LI611" s="2"/>
      <c r="LJ611" s="2"/>
    </row>
    <row r="612" spans="1:322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  <c r="JV612" s="2"/>
      <c r="JW612" s="2"/>
      <c r="JX612" s="2"/>
      <c r="JY612" s="2"/>
      <c r="JZ612" s="2"/>
      <c r="KA612" s="2"/>
      <c r="KB612" s="2"/>
      <c r="KC612" s="2"/>
      <c r="KD612" s="2"/>
      <c r="KE612" s="2"/>
      <c r="KF612" s="2"/>
      <c r="KG612" s="2"/>
      <c r="KH612" s="2"/>
      <c r="KI612" s="2"/>
      <c r="KJ612" s="2"/>
      <c r="KK612" s="2"/>
      <c r="KL612" s="2"/>
      <c r="KM612" s="2"/>
      <c r="KN612" s="2"/>
      <c r="KO612" s="2"/>
      <c r="KP612" s="2"/>
      <c r="KQ612" s="2"/>
      <c r="KR612" s="2"/>
      <c r="KS612" s="2"/>
      <c r="KT612" s="2"/>
      <c r="KU612" s="2"/>
      <c r="KV612" s="2"/>
      <c r="KW612" s="2"/>
      <c r="KX612" s="2"/>
      <c r="KY612" s="2"/>
      <c r="KZ612" s="2"/>
      <c r="LA612" s="2"/>
      <c r="LB612" s="2"/>
      <c r="LC612" s="2"/>
      <c r="LD612" s="2"/>
      <c r="LE612" s="2"/>
      <c r="LF612" s="2"/>
      <c r="LG612" s="2"/>
      <c r="LH612" s="2"/>
      <c r="LI612" s="2"/>
      <c r="LJ612" s="2"/>
    </row>
    <row r="613" spans="1:322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  <c r="JV613" s="2"/>
      <c r="JW613" s="2"/>
      <c r="JX613" s="2"/>
      <c r="JY613" s="2"/>
      <c r="JZ613" s="2"/>
      <c r="KA613" s="2"/>
      <c r="KB613" s="2"/>
      <c r="KC613" s="2"/>
      <c r="KD613" s="2"/>
      <c r="KE613" s="2"/>
      <c r="KF613" s="2"/>
      <c r="KG613" s="2"/>
      <c r="KH613" s="2"/>
      <c r="KI613" s="2"/>
      <c r="KJ613" s="2"/>
      <c r="KK613" s="2"/>
      <c r="KL613" s="2"/>
      <c r="KM613" s="2"/>
      <c r="KN613" s="2"/>
      <c r="KO613" s="2"/>
      <c r="KP613" s="2"/>
      <c r="KQ613" s="2"/>
      <c r="KR613" s="2"/>
      <c r="KS613" s="2"/>
      <c r="KT613" s="2"/>
      <c r="KU613" s="2"/>
      <c r="KV613" s="2"/>
      <c r="KW613" s="2"/>
      <c r="KX613" s="2"/>
      <c r="KY613" s="2"/>
      <c r="KZ613" s="2"/>
      <c r="LA613" s="2"/>
      <c r="LB613" s="2"/>
      <c r="LC613" s="2"/>
      <c r="LD613" s="2"/>
      <c r="LE613" s="2"/>
      <c r="LF613" s="2"/>
      <c r="LG613" s="2"/>
      <c r="LH613" s="2"/>
      <c r="LI613" s="2"/>
      <c r="LJ613" s="2"/>
    </row>
    <row r="614" spans="1:322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  <c r="JV614" s="2"/>
      <c r="JW614" s="2"/>
      <c r="JX614" s="2"/>
      <c r="JY614" s="2"/>
      <c r="JZ614" s="2"/>
      <c r="KA614" s="2"/>
      <c r="KB614" s="2"/>
      <c r="KC614" s="2"/>
      <c r="KD614" s="2"/>
      <c r="KE614" s="2"/>
      <c r="KF614" s="2"/>
      <c r="KG614" s="2"/>
      <c r="KH614" s="2"/>
      <c r="KI614" s="2"/>
      <c r="KJ614" s="2"/>
      <c r="KK614" s="2"/>
      <c r="KL614" s="2"/>
      <c r="KM614" s="2"/>
      <c r="KN614" s="2"/>
      <c r="KO614" s="2"/>
      <c r="KP614" s="2"/>
      <c r="KQ614" s="2"/>
      <c r="KR614" s="2"/>
      <c r="KS614" s="2"/>
      <c r="KT614" s="2"/>
      <c r="KU614" s="2"/>
      <c r="KV614" s="2"/>
      <c r="KW614" s="2"/>
      <c r="KX614" s="2"/>
      <c r="KY614" s="2"/>
      <c r="KZ614" s="2"/>
      <c r="LA614" s="2"/>
      <c r="LB614" s="2"/>
      <c r="LC614" s="2"/>
      <c r="LD614" s="2"/>
      <c r="LE614" s="2"/>
      <c r="LF614" s="2"/>
      <c r="LG614" s="2"/>
      <c r="LH614" s="2"/>
      <c r="LI614" s="2"/>
      <c r="LJ614" s="2"/>
    </row>
    <row r="615" spans="1:322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  <c r="JV615" s="2"/>
      <c r="JW615" s="2"/>
      <c r="JX615" s="2"/>
      <c r="JY615" s="2"/>
      <c r="JZ615" s="2"/>
      <c r="KA615" s="2"/>
      <c r="KB615" s="2"/>
      <c r="KC615" s="2"/>
      <c r="KD615" s="2"/>
      <c r="KE615" s="2"/>
      <c r="KF615" s="2"/>
      <c r="KG615" s="2"/>
      <c r="KH615" s="2"/>
      <c r="KI615" s="2"/>
      <c r="KJ615" s="2"/>
      <c r="KK615" s="2"/>
      <c r="KL615" s="2"/>
      <c r="KM615" s="2"/>
      <c r="KN615" s="2"/>
      <c r="KO615" s="2"/>
      <c r="KP615" s="2"/>
      <c r="KQ615" s="2"/>
      <c r="KR615" s="2"/>
      <c r="KS615" s="2"/>
      <c r="KT615" s="2"/>
      <c r="KU615" s="2"/>
      <c r="KV615" s="2"/>
      <c r="KW615" s="2"/>
      <c r="KX615" s="2"/>
      <c r="KY615" s="2"/>
      <c r="KZ615" s="2"/>
      <c r="LA615" s="2"/>
      <c r="LB615" s="2"/>
      <c r="LC615" s="2"/>
      <c r="LD615" s="2"/>
      <c r="LE615" s="2"/>
      <c r="LF615" s="2"/>
      <c r="LG615" s="2"/>
      <c r="LH615" s="2"/>
      <c r="LI615" s="2"/>
      <c r="LJ615" s="2"/>
    </row>
    <row r="616" spans="1:322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  <c r="LJ616" s="2"/>
    </row>
    <row r="617" spans="1:322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  <c r="LJ617" s="2"/>
    </row>
    <row r="618" spans="1:322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  <c r="JV618" s="2"/>
      <c r="JW618" s="2"/>
      <c r="JX618" s="2"/>
      <c r="JY618" s="2"/>
      <c r="JZ618" s="2"/>
      <c r="KA618" s="2"/>
      <c r="KB618" s="2"/>
      <c r="KC618" s="2"/>
      <c r="KD618" s="2"/>
      <c r="KE618" s="2"/>
      <c r="KF618" s="2"/>
      <c r="KG618" s="2"/>
      <c r="KH618" s="2"/>
      <c r="KI618" s="2"/>
      <c r="KJ618" s="2"/>
      <c r="KK618" s="2"/>
      <c r="KL618" s="2"/>
      <c r="KM618" s="2"/>
      <c r="KN618" s="2"/>
      <c r="KO618" s="2"/>
      <c r="KP618" s="2"/>
      <c r="KQ618" s="2"/>
      <c r="KR618" s="2"/>
      <c r="KS618" s="2"/>
      <c r="KT618" s="2"/>
      <c r="KU618" s="2"/>
      <c r="KV618" s="2"/>
      <c r="KW618" s="2"/>
      <c r="KX618" s="2"/>
      <c r="KY618" s="2"/>
      <c r="KZ618" s="2"/>
      <c r="LA618" s="2"/>
      <c r="LB618" s="2"/>
      <c r="LC618" s="2"/>
      <c r="LD618" s="2"/>
      <c r="LE618" s="2"/>
      <c r="LF618" s="2"/>
      <c r="LG618" s="2"/>
      <c r="LH618" s="2"/>
      <c r="LI618" s="2"/>
      <c r="LJ618" s="2"/>
    </row>
    <row r="619" spans="1:322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  <c r="JV619" s="2"/>
      <c r="JW619" s="2"/>
      <c r="JX619" s="2"/>
      <c r="JY619" s="2"/>
      <c r="JZ619" s="2"/>
      <c r="KA619" s="2"/>
      <c r="KB619" s="2"/>
      <c r="KC619" s="2"/>
      <c r="KD619" s="2"/>
      <c r="KE619" s="2"/>
      <c r="KF619" s="2"/>
      <c r="KG619" s="2"/>
      <c r="KH619" s="2"/>
      <c r="KI619" s="2"/>
      <c r="KJ619" s="2"/>
      <c r="KK619" s="2"/>
      <c r="KL619" s="2"/>
      <c r="KM619" s="2"/>
      <c r="KN619" s="2"/>
      <c r="KO619" s="2"/>
      <c r="KP619" s="2"/>
      <c r="KQ619" s="2"/>
      <c r="KR619" s="2"/>
      <c r="KS619" s="2"/>
      <c r="KT619" s="2"/>
      <c r="KU619" s="2"/>
      <c r="KV619" s="2"/>
      <c r="KW619" s="2"/>
      <c r="KX619" s="2"/>
      <c r="KY619" s="2"/>
      <c r="KZ619" s="2"/>
      <c r="LA619" s="2"/>
      <c r="LB619" s="2"/>
      <c r="LC619" s="2"/>
      <c r="LD619" s="2"/>
      <c r="LE619" s="2"/>
      <c r="LF619" s="2"/>
      <c r="LG619" s="2"/>
      <c r="LH619" s="2"/>
      <c r="LI619" s="2"/>
      <c r="LJ619" s="2"/>
    </row>
    <row r="620" spans="1:322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  <c r="JV620" s="2"/>
      <c r="JW620" s="2"/>
      <c r="JX620" s="2"/>
      <c r="JY620" s="2"/>
      <c r="JZ620" s="2"/>
      <c r="KA620" s="2"/>
      <c r="KB620" s="2"/>
      <c r="KC620" s="2"/>
      <c r="KD620" s="2"/>
      <c r="KE620" s="2"/>
      <c r="KF620" s="2"/>
      <c r="KG620" s="2"/>
      <c r="KH620" s="2"/>
      <c r="KI620" s="2"/>
      <c r="KJ620" s="2"/>
      <c r="KK620" s="2"/>
      <c r="KL620" s="2"/>
      <c r="KM620" s="2"/>
      <c r="KN620" s="2"/>
      <c r="KO620" s="2"/>
      <c r="KP620" s="2"/>
      <c r="KQ620" s="2"/>
      <c r="KR620" s="2"/>
      <c r="KS620" s="2"/>
      <c r="KT620" s="2"/>
      <c r="KU620" s="2"/>
      <c r="KV620" s="2"/>
      <c r="KW620" s="2"/>
      <c r="KX620" s="2"/>
      <c r="KY620" s="2"/>
      <c r="KZ620" s="2"/>
      <c r="LA620" s="2"/>
      <c r="LB620" s="2"/>
      <c r="LC620" s="2"/>
      <c r="LD620" s="2"/>
      <c r="LE620" s="2"/>
      <c r="LF620" s="2"/>
      <c r="LG620" s="2"/>
      <c r="LH620" s="2"/>
      <c r="LI620" s="2"/>
      <c r="LJ620" s="2"/>
    </row>
    <row r="621" spans="1:322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  <c r="JV621" s="2"/>
      <c r="JW621" s="2"/>
      <c r="JX621" s="2"/>
      <c r="JY621" s="2"/>
      <c r="JZ621" s="2"/>
      <c r="KA621" s="2"/>
      <c r="KB621" s="2"/>
      <c r="KC621" s="2"/>
      <c r="KD621" s="2"/>
      <c r="KE621" s="2"/>
      <c r="KF621" s="2"/>
      <c r="KG621" s="2"/>
      <c r="KH621" s="2"/>
      <c r="KI621" s="2"/>
      <c r="KJ621" s="2"/>
      <c r="KK621" s="2"/>
      <c r="KL621" s="2"/>
      <c r="KM621" s="2"/>
      <c r="KN621" s="2"/>
      <c r="KO621" s="2"/>
      <c r="KP621" s="2"/>
      <c r="KQ621" s="2"/>
      <c r="KR621" s="2"/>
      <c r="KS621" s="2"/>
      <c r="KT621" s="2"/>
      <c r="KU621" s="2"/>
      <c r="KV621" s="2"/>
      <c r="KW621" s="2"/>
      <c r="KX621" s="2"/>
      <c r="KY621" s="2"/>
      <c r="KZ621" s="2"/>
      <c r="LA621" s="2"/>
      <c r="LB621" s="2"/>
      <c r="LC621" s="2"/>
      <c r="LD621" s="2"/>
      <c r="LE621" s="2"/>
      <c r="LF621" s="2"/>
      <c r="LG621" s="2"/>
      <c r="LH621" s="2"/>
      <c r="LI621" s="2"/>
      <c r="LJ621" s="2"/>
    </row>
    <row r="622" spans="1:322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  <c r="JV622" s="2"/>
      <c r="JW622" s="2"/>
      <c r="JX622" s="2"/>
      <c r="JY622" s="2"/>
      <c r="JZ622" s="2"/>
      <c r="KA622" s="2"/>
      <c r="KB622" s="2"/>
      <c r="KC622" s="2"/>
      <c r="KD622" s="2"/>
      <c r="KE622" s="2"/>
      <c r="KF622" s="2"/>
      <c r="KG622" s="2"/>
      <c r="KH622" s="2"/>
      <c r="KI622" s="2"/>
      <c r="KJ622" s="2"/>
      <c r="KK622" s="2"/>
      <c r="KL622" s="2"/>
      <c r="KM622" s="2"/>
      <c r="KN622" s="2"/>
      <c r="KO622" s="2"/>
      <c r="KP622" s="2"/>
      <c r="KQ622" s="2"/>
      <c r="KR622" s="2"/>
      <c r="KS622" s="2"/>
      <c r="KT622" s="2"/>
      <c r="KU622" s="2"/>
      <c r="KV622" s="2"/>
      <c r="KW622" s="2"/>
      <c r="KX622" s="2"/>
      <c r="KY622" s="2"/>
      <c r="KZ622" s="2"/>
      <c r="LA622" s="2"/>
      <c r="LB622" s="2"/>
      <c r="LC622" s="2"/>
      <c r="LD622" s="2"/>
      <c r="LE622" s="2"/>
      <c r="LF622" s="2"/>
      <c r="LG622" s="2"/>
      <c r="LH622" s="2"/>
      <c r="LI622" s="2"/>
      <c r="LJ622" s="2"/>
    </row>
    <row r="623" spans="1:322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  <c r="LJ623" s="2"/>
    </row>
    <row r="624" spans="1:322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  <c r="JV624" s="2"/>
      <c r="JW624" s="2"/>
      <c r="JX624" s="2"/>
      <c r="JY624" s="2"/>
      <c r="JZ624" s="2"/>
      <c r="KA624" s="2"/>
      <c r="KB624" s="2"/>
      <c r="KC624" s="2"/>
      <c r="KD624" s="2"/>
      <c r="KE624" s="2"/>
      <c r="KF624" s="2"/>
      <c r="KG624" s="2"/>
      <c r="KH624" s="2"/>
      <c r="KI624" s="2"/>
      <c r="KJ624" s="2"/>
      <c r="KK624" s="2"/>
      <c r="KL624" s="2"/>
      <c r="KM624" s="2"/>
      <c r="KN624" s="2"/>
      <c r="KO624" s="2"/>
      <c r="KP624" s="2"/>
      <c r="KQ624" s="2"/>
      <c r="KR624" s="2"/>
      <c r="KS624" s="2"/>
      <c r="KT624" s="2"/>
      <c r="KU624" s="2"/>
      <c r="KV624" s="2"/>
      <c r="KW624" s="2"/>
      <c r="KX624" s="2"/>
      <c r="KY624" s="2"/>
      <c r="KZ624" s="2"/>
      <c r="LA624" s="2"/>
      <c r="LB624" s="2"/>
      <c r="LC624" s="2"/>
      <c r="LD624" s="2"/>
      <c r="LE624" s="2"/>
      <c r="LF624" s="2"/>
      <c r="LG624" s="2"/>
      <c r="LH624" s="2"/>
      <c r="LI624" s="2"/>
      <c r="LJ624" s="2"/>
    </row>
    <row r="625" spans="1:322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  <c r="JV625" s="2"/>
      <c r="JW625" s="2"/>
      <c r="JX625" s="2"/>
      <c r="JY625" s="2"/>
      <c r="JZ625" s="2"/>
      <c r="KA625" s="2"/>
      <c r="KB625" s="2"/>
      <c r="KC625" s="2"/>
      <c r="KD625" s="2"/>
      <c r="KE625" s="2"/>
      <c r="KF625" s="2"/>
      <c r="KG625" s="2"/>
      <c r="KH625" s="2"/>
      <c r="KI625" s="2"/>
      <c r="KJ625" s="2"/>
      <c r="KK625" s="2"/>
      <c r="KL625" s="2"/>
      <c r="KM625" s="2"/>
      <c r="KN625" s="2"/>
      <c r="KO625" s="2"/>
      <c r="KP625" s="2"/>
      <c r="KQ625" s="2"/>
      <c r="KR625" s="2"/>
      <c r="KS625" s="2"/>
      <c r="KT625" s="2"/>
      <c r="KU625" s="2"/>
      <c r="KV625" s="2"/>
      <c r="KW625" s="2"/>
      <c r="KX625" s="2"/>
      <c r="KY625" s="2"/>
      <c r="KZ625" s="2"/>
      <c r="LA625" s="2"/>
      <c r="LB625" s="2"/>
      <c r="LC625" s="2"/>
      <c r="LD625" s="2"/>
      <c r="LE625" s="2"/>
      <c r="LF625" s="2"/>
      <c r="LG625" s="2"/>
      <c r="LH625" s="2"/>
      <c r="LI625" s="2"/>
      <c r="LJ625" s="2"/>
    </row>
    <row r="626" spans="1:322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  <c r="JV626" s="2"/>
      <c r="JW626" s="2"/>
      <c r="JX626" s="2"/>
      <c r="JY626" s="2"/>
      <c r="JZ626" s="2"/>
      <c r="KA626" s="2"/>
      <c r="KB626" s="2"/>
      <c r="KC626" s="2"/>
      <c r="KD626" s="2"/>
      <c r="KE626" s="2"/>
      <c r="KF626" s="2"/>
      <c r="KG626" s="2"/>
      <c r="KH626" s="2"/>
      <c r="KI626" s="2"/>
      <c r="KJ626" s="2"/>
      <c r="KK626" s="2"/>
      <c r="KL626" s="2"/>
      <c r="KM626" s="2"/>
      <c r="KN626" s="2"/>
      <c r="KO626" s="2"/>
      <c r="KP626" s="2"/>
      <c r="KQ626" s="2"/>
      <c r="KR626" s="2"/>
      <c r="KS626" s="2"/>
      <c r="KT626" s="2"/>
      <c r="KU626" s="2"/>
      <c r="KV626" s="2"/>
      <c r="KW626" s="2"/>
      <c r="KX626" s="2"/>
      <c r="KY626" s="2"/>
      <c r="KZ626" s="2"/>
      <c r="LA626" s="2"/>
      <c r="LB626" s="2"/>
      <c r="LC626" s="2"/>
      <c r="LD626" s="2"/>
      <c r="LE626" s="2"/>
      <c r="LF626" s="2"/>
      <c r="LG626" s="2"/>
      <c r="LH626" s="2"/>
      <c r="LI626" s="2"/>
      <c r="LJ626" s="2"/>
    </row>
    <row r="627" spans="1:322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  <c r="JV627" s="2"/>
      <c r="JW627" s="2"/>
      <c r="JX627" s="2"/>
      <c r="JY627" s="2"/>
      <c r="JZ627" s="2"/>
      <c r="KA627" s="2"/>
      <c r="KB627" s="2"/>
      <c r="KC627" s="2"/>
      <c r="KD627" s="2"/>
      <c r="KE627" s="2"/>
      <c r="KF627" s="2"/>
      <c r="KG627" s="2"/>
      <c r="KH627" s="2"/>
      <c r="KI627" s="2"/>
      <c r="KJ627" s="2"/>
      <c r="KK627" s="2"/>
      <c r="KL627" s="2"/>
      <c r="KM627" s="2"/>
      <c r="KN627" s="2"/>
      <c r="KO627" s="2"/>
      <c r="KP627" s="2"/>
      <c r="KQ627" s="2"/>
      <c r="KR627" s="2"/>
      <c r="KS627" s="2"/>
      <c r="KT627" s="2"/>
      <c r="KU627" s="2"/>
      <c r="KV627" s="2"/>
      <c r="KW627" s="2"/>
      <c r="KX627" s="2"/>
      <c r="KY627" s="2"/>
      <c r="KZ627" s="2"/>
      <c r="LA627" s="2"/>
      <c r="LB627" s="2"/>
      <c r="LC627" s="2"/>
      <c r="LD627" s="2"/>
      <c r="LE627" s="2"/>
      <c r="LF627" s="2"/>
      <c r="LG627" s="2"/>
      <c r="LH627" s="2"/>
      <c r="LI627" s="2"/>
      <c r="LJ627" s="2"/>
    </row>
    <row r="628" spans="1:322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  <c r="JV628" s="2"/>
      <c r="JW628" s="2"/>
      <c r="JX628" s="2"/>
      <c r="JY628" s="2"/>
      <c r="JZ628" s="2"/>
      <c r="KA628" s="2"/>
      <c r="KB628" s="2"/>
      <c r="KC628" s="2"/>
      <c r="KD628" s="2"/>
      <c r="KE628" s="2"/>
      <c r="KF628" s="2"/>
      <c r="KG628" s="2"/>
      <c r="KH628" s="2"/>
      <c r="KI628" s="2"/>
      <c r="KJ628" s="2"/>
      <c r="KK628" s="2"/>
      <c r="KL628" s="2"/>
      <c r="KM628" s="2"/>
      <c r="KN628" s="2"/>
      <c r="KO628" s="2"/>
      <c r="KP628" s="2"/>
      <c r="KQ628" s="2"/>
      <c r="KR628" s="2"/>
      <c r="KS628" s="2"/>
      <c r="KT628" s="2"/>
      <c r="KU628" s="2"/>
      <c r="KV628" s="2"/>
      <c r="KW628" s="2"/>
      <c r="KX628" s="2"/>
      <c r="KY628" s="2"/>
      <c r="KZ628" s="2"/>
      <c r="LA628" s="2"/>
      <c r="LB628" s="2"/>
      <c r="LC628" s="2"/>
      <c r="LD628" s="2"/>
      <c r="LE628" s="2"/>
      <c r="LF628" s="2"/>
      <c r="LG628" s="2"/>
      <c r="LH628" s="2"/>
      <c r="LI628" s="2"/>
      <c r="LJ628" s="2"/>
    </row>
    <row r="629" spans="1:322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  <c r="JV629" s="2"/>
      <c r="JW629" s="2"/>
      <c r="JX629" s="2"/>
      <c r="JY629" s="2"/>
      <c r="JZ629" s="2"/>
      <c r="KA629" s="2"/>
      <c r="KB629" s="2"/>
      <c r="KC629" s="2"/>
      <c r="KD629" s="2"/>
      <c r="KE629" s="2"/>
      <c r="KF629" s="2"/>
      <c r="KG629" s="2"/>
      <c r="KH629" s="2"/>
      <c r="KI629" s="2"/>
      <c r="KJ629" s="2"/>
      <c r="KK629" s="2"/>
      <c r="KL629" s="2"/>
      <c r="KM629" s="2"/>
      <c r="KN629" s="2"/>
      <c r="KO629" s="2"/>
      <c r="KP629" s="2"/>
      <c r="KQ629" s="2"/>
      <c r="KR629" s="2"/>
      <c r="KS629" s="2"/>
      <c r="KT629" s="2"/>
      <c r="KU629" s="2"/>
      <c r="KV629" s="2"/>
      <c r="KW629" s="2"/>
      <c r="KX629" s="2"/>
      <c r="KY629" s="2"/>
      <c r="KZ629" s="2"/>
      <c r="LA629" s="2"/>
      <c r="LB629" s="2"/>
      <c r="LC629" s="2"/>
      <c r="LD629" s="2"/>
      <c r="LE629" s="2"/>
      <c r="LF629" s="2"/>
      <c r="LG629" s="2"/>
      <c r="LH629" s="2"/>
      <c r="LI629" s="2"/>
      <c r="LJ629" s="2"/>
    </row>
    <row r="630" spans="1:322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  <c r="LJ630" s="2"/>
    </row>
    <row r="631" spans="1:322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  <c r="LJ631" s="2"/>
    </row>
    <row r="632" spans="1:322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  <c r="JV632" s="2"/>
      <c r="JW632" s="2"/>
      <c r="JX632" s="2"/>
      <c r="JY632" s="2"/>
      <c r="JZ632" s="2"/>
      <c r="KA632" s="2"/>
      <c r="KB632" s="2"/>
      <c r="KC632" s="2"/>
      <c r="KD632" s="2"/>
      <c r="KE632" s="2"/>
      <c r="KF632" s="2"/>
      <c r="KG632" s="2"/>
      <c r="KH632" s="2"/>
      <c r="KI632" s="2"/>
      <c r="KJ632" s="2"/>
      <c r="KK632" s="2"/>
      <c r="KL632" s="2"/>
      <c r="KM632" s="2"/>
      <c r="KN632" s="2"/>
      <c r="KO632" s="2"/>
      <c r="KP632" s="2"/>
      <c r="KQ632" s="2"/>
      <c r="KR632" s="2"/>
      <c r="KS632" s="2"/>
      <c r="KT632" s="2"/>
      <c r="KU632" s="2"/>
      <c r="KV632" s="2"/>
      <c r="KW632" s="2"/>
      <c r="KX632" s="2"/>
      <c r="KY632" s="2"/>
      <c r="KZ632" s="2"/>
      <c r="LA632" s="2"/>
      <c r="LB632" s="2"/>
      <c r="LC632" s="2"/>
      <c r="LD632" s="2"/>
      <c r="LE632" s="2"/>
      <c r="LF632" s="2"/>
      <c r="LG632" s="2"/>
      <c r="LH632" s="2"/>
      <c r="LI632" s="2"/>
      <c r="LJ632" s="2"/>
    </row>
    <row r="633" spans="1:322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  <c r="LJ633" s="2"/>
    </row>
    <row r="634" spans="1:322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  <c r="LJ634" s="2"/>
    </row>
    <row r="635" spans="1:322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  <c r="JV635" s="2"/>
      <c r="JW635" s="2"/>
      <c r="JX635" s="2"/>
      <c r="JY635" s="2"/>
      <c r="JZ635" s="2"/>
      <c r="KA635" s="2"/>
      <c r="KB635" s="2"/>
      <c r="KC635" s="2"/>
      <c r="KD635" s="2"/>
      <c r="KE635" s="2"/>
      <c r="KF635" s="2"/>
      <c r="KG635" s="2"/>
      <c r="KH635" s="2"/>
      <c r="KI635" s="2"/>
      <c r="KJ635" s="2"/>
      <c r="KK635" s="2"/>
      <c r="KL635" s="2"/>
      <c r="KM635" s="2"/>
      <c r="KN635" s="2"/>
      <c r="KO635" s="2"/>
      <c r="KP635" s="2"/>
      <c r="KQ635" s="2"/>
      <c r="KR635" s="2"/>
      <c r="KS635" s="2"/>
      <c r="KT635" s="2"/>
      <c r="KU635" s="2"/>
      <c r="KV635" s="2"/>
      <c r="KW635" s="2"/>
      <c r="KX635" s="2"/>
      <c r="KY635" s="2"/>
      <c r="KZ635" s="2"/>
      <c r="LA635" s="2"/>
      <c r="LB635" s="2"/>
      <c r="LC635" s="2"/>
      <c r="LD635" s="2"/>
      <c r="LE635" s="2"/>
      <c r="LF635" s="2"/>
      <c r="LG635" s="2"/>
      <c r="LH635" s="2"/>
      <c r="LI635" s="2"/>
      <c r="LJ635" s="2"/>
    </row>
    <row r="636" spans="1:322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  <c r="JV636" s="2"/>
      <c r="JW636" s="2"/>
      <c r="JX636" s="2"/>
      <c r="JY636" s="2"/>
      <c r="JZ636" s="2"/>
      <c r="KA636" s="2"/>
      <c r="KB636" s="2"/>
      <c r="KC636" s="2"/>
      <c r="KD636" s="2"/>
      <c r="KE636" s="2"/>
      <c r="KF636" s="2"/>
      <c r="KG636" s="2"/>
      <c r="KH636" s="2"/>
      <c r="KI636" s="2"/>
      <c r="KJ636" s="2"/>
      <c r="KK636" s="2"/>
      <c r="KL636" s="2"/>
      <c r="KM636" s="2"/>
      <c r="KN636" s="2"/>
      <c r="KO636" s="2"/>
      <c r="KP636" s="2"/>
      <c r="KQ636" s="2"/>
      <c r="KR636" s="2"/>
      <c r="KS636" s="2"/>
      <c r="KT636" s="2"/>
      <c r="KU636" s="2"/>
      <c r="KV636" s="2"/>
      <c r="KW636" s="2"/>
      <c r="KX636" s="2"/>
      <c r="KY636" s="2"/>
      <c r="KZ636" s="2"/>
      <c r="LA636" s="2"/>
      <c r="LB636" s="2"/>
      <c r="LC636" s="2"/>
      <c r="LD636" s="2"/>
      <c r="LE636" s="2"/>
      <c r="LF636" s="2"/>
      <c r="LG636" s="2"/>
      <c r="LH636" s="2"/>
      <c r="LI636" s="2"/>
      <c r="LJ636" s="2"/>
    </row>
    <row r="637" spans="1:322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  <c r="JV637" s="2"/>
      <c r="JW637" s="2"/>
      <c r="JX637" s="2"/>
      <c r="JY637" s="2"/>
      <c r="JZ637" s="2"/>
      <c r="KA637" s="2"/>
      <c r="KB637" s="2"/>
      <c r="KC637" s="2"/>
      <c r="KD637" s="2"/>
      <c r="KE637" s="2"/>
      <c r="KF637" s="2"/>
      <c r="KG637" s="2"/>
      <c r="KH637" s="2"/>
      <c r="KI637" s="2"/>
      <c r="KJ637" s="2"/>
      <c r="KK637" s="2"/>
      <c r="KL637" s="2"/>
      <c r="KM637" s="2"/>
      <c r="KN637" s="2"/>
      <c r="KO637" s="2"/>
      <c r="KP637" s="2"/>
      <c r="KQ637" s="2"/>
      <c r="KR637" s="2"/>
      <c r="KS637" s="2"/>
      <c r="KT637" s="2"/>
      <c r="KU637" s="2"/>
      <c r="KV637" s="2"/>
      <c r="KW637" s="2"/>
      <c r="KX637" s="2"/>
      <c r="KY637" s="2"/>
      <c r="KZ637" s="2"/>
      <c r="LA637" s="2"/>
      <c r="LB637" s="2"/>
      <c r="LC637" s="2"/>
      <c r="LD637" s="2"/>
      <c r="LE637" s="2"/>
      <c r="LF637" s="2"/>
      <c r="LG637" s="2"/>
      <c r="LH637" s="2"/>
      <c r="LI637" s="2"/>
      <c r="LJ637" s="2"/>
    </row>
    <row r="638" spans="1:322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  <c r="JV638" s="2"/>
      <c r="JW638" s="2"/>
      <c r="JX638" s="2"/>
      <c r="JY638" s="2"/>
      <c r="JZ638" s="2"/>
      <c r="KA638" s="2"/>
      <c r="KB638" s="2"/>
      <c r="KC638" s="2"/>
      <c r="KD638" s="2"/>
      <c r="KE638" s="2"/>
      <c r="KF638" s="2"/>
      <c r="KG638" s="2"/>
      <c r="KH638" s="2"/>
      <c r="KI638" s="2"/>
      <c r="KJ638" s="2"/>
      <c r="KK638" s="2"/>
      <c r="KL638" s="2"/>
      <c r="KM638" s="2"/>
      <c r="KN638" s="2"/>
      <c r="KO638" s="2"/>
      <c r="KP638" s="2"/>
      <c r="KQ638" s="2"/>
      <c r="KR638" s="2"/>
      <c r="KS638" s="2"/>
      <c r="KT638" s="2"/>
      <c r="KU638" s="2"/>
      <c r="KV638" s="2"/>
      <c r="KW638" s="2"/>
      <c r="KX638" s="2"/>
      <c r="KY638" s="2"/>
      <c r="KZ638" s="2"/>
      <c r="LA638" s="2"/>
      <c r="LB638" s="2"/>
      <c r="LC638" s="2"/>
      <c r="LD638" s="2"/>
      <c r="LE638" s="2"/>
      <c r="LF638" s="2"/>
      <c r="LG638" s="2"/>
      <c r="LH638" s="2"/>
      <c r="LI638" s="2"/>
      <c r="LJ638" s="2"/>
    </row>
    <row r="639" spans="1:322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  <c r="JV639" s="2"/>
      <c r="JW639" s="2"/>
      <c r="JX639" s="2"/>
      <c r="JY639" s="2"/>
      <c r="JZ639" s="2"/>
      <c r="KA639" s="2"/>
      <c r="KB639" s="2"/>
      <c r="KC639" s="2"/>
      <c r="KD639" s="2"/>
      <c r="KE639" s="2"/>
      <c r="KF639" s="2"/>
      <c r="KG639" s="2"/>
      <c r="KH639" s="2"/>
      <c r="KI639" s="2"/>
      <c r="KJ639" s="2"/>
      <c r="KK639" s="2"/>
      <c r="KL639" s="2"/>
      <c r="KM639" s="2"/>
      <c r="KN639" s="2"/>
      <c r="KO639" s="2"/>
      <c r="KP639" s="2"/>
      <c r="KQ639" s="2"/>
      <c r="KR639" s="2"/>
      <c r="KS639" s="2"/>
      <c r="KT639" s="2"/>
      <c r="KU639" s="2"/>
      <c r="KV639" s="2"/>
      <c r="KW639" s="2"/>
      <c r="KX639" s="2"/>
      <c r="KY639" s="2"/>
      <c r="KZ639" s="2"/>
      <c r="LA639" s="2"/>
      <c r="LB639" s="2"/>
      <c r="LC639" s="2"/>
      <c r="LD639" s="2"/>
      <c r="LE639" s="2"/>
      <c r="LF639" s="2"/>
      <c r="LG639" s="2"/>
      <c r="LH639" s="2"/>
      <c r="LI639" s="2"/>
      <c r="LJ639" s="2"/>
    </row>
    <row r="640" spans="1:322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  <c r="JV640" s="2"/>
      <c r="JW640" s="2"/>
      <c r="JX640" s="2"/>
      <c r="JY640" s="2"/>
      <c r="JZ640" s="2"/>
      <c r="KA640" s="2"/>
      <c r="KB640" s="2"/>
      <c r="KC640" s="2"/>
      <c r="KD640" s="2"/>
      <c r="KE640" s="2"/>
      <c r="KF640" s="2"/>
      <c r="KG640" s="2"/>
      <c r="KH640" s="2"/>
      <c r="KI640" s="2"/>
      <c r="KJ640" s="2"/>
      <c r="KK640" s="2"/>
      <c r="KL640" s="2"/>
      <c r="KM640" s="2"/>
      <c r="KN640" s="2"/>
      <c r="KO640" s="2"/>
      <c r="KP640" s="2"/>
      <c r="KQ640" s="2"/>
      <c r="KR640" s="2"/>
      <c r="KS640" s="2"/>
      <c r="KT640" s="2"/>
      <c r="KU640" s="2"/>
      <c r="KV640" s="2"/>
      <c r="KW640" s="2"/>
      <c r="KX640" s="2"/>
      <c r="KY640" s="2"/>
      <c r="KZ640" s="2"/>
      <c r="LA640" s="2"/>
      <c r="LB640" s="2"/>
      <c r="LC640" s="2"/>
      <c r="LD640" s="2"/>
      <c r="LE640" s="2"/>
      <c r="LF640" s="2"/>
      <c r="LG640" s="2"/>
      <c r="LH640" s="2"/>
      <c r="LI640" s="2"/>
      <c r="LJ640" s="2"/>
    </row>
    <row r="641" spans="1:322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  <c r="JV641" s="2"/>
      <c r="JW641" s="2"/>
      <c r="JX641" s="2"/>
      <c r="JY641" s="2"/>
      <c r="JZ641" s="2"/>
      <c r="KA641" s="2"/>
      <c r="KB641" s="2"/>
      <c r="KC641" s="2"/>
      <c r="KD641" s="2"/>
      <c r="KE641" s="2"/>
      <c r="KF641" s="2"/>
      <c r="KG641" s="2"/>
      <c r="KH641" s="2"/>
      <c r="KI641" s="2"/>
      <c r="KJ641" s="2"/>
      <c r="KK641" s="2"/>
      <c r="KL641" s="2"/>
      <c r="KM641" s="2"/>
      <c r="KN641" s="2"/>
      <c r="KO641" s="2"/>
      <c r="KP641" s="2"/>
      <c r="KQ641" s="2"/>
      <c r="KR641" s="2"/>
      <c r="KS641" s="2"/>
      <c r="KT641" s="2"/>
      <c r="KU641" s="2"/>
      <c r="KV641" s="2"/>
      <c r="KW641" s="2"/>
      <c r="KX641" s="2"/>
      <c r="KY641" s="2"/>
      <c r="KZ641" s="2"/>
      <c r="LA641" s="2"/>
      <c r="LB641" s="2"/>
      <c r="LC641" s="2"/>
      <c r="LD641" s="2"/>
      <c r="LE641" s="2"/>
      <c r="LF641" s="2"/>
      <c r="LG641" s="2"/>
      <c r="LH641" s="2"/>
      <c r="LI641" s="2"/>
      <c r="LJ641" s="2"/>
    </row>
    <row r="642" spans="1:322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  <c r="JV642" s="2"/>
      <c r="JW642" s="2"/>
      <c r="JX642" s="2"/>
      <c r="JY642" s="2"/>
      <c r="JZ642" s="2"/>
      <c r="KA642" s="2"/>
      <c r="KB642" s="2"/>
      <c r="KC642" s="2"/>
      <c r="KD642" s="2"/>
      <c r="KE642" s="2"/>
      <c r="KF642" s="2"/>
      <c r="KG642" s="2"/>
      <c r="KH642" s="2"/>
      <c r="KI642" s="2"/>
      <c r="KJ642" s="2"/>
      <c r="KK642" s="2"/>
      <c r="KL642" s="2"/>
      <c r="KM642" s="2"/>
      <c r="KN642" s="2"/>
      <c r="KO642" s="2"/>
      <c r="KP642" s="2"/>
      <c r="KQ642" s="2"/>
      <c r="KR642" s="2"/>
      <c r="KS642" s="2"/>
      <c r="KT642" s="2"/>
      <c r="KU642" s="2"/>
      <c r="KV642" s="2"/>
      <c r="KW642" s="2"/>
      <c r="KX642" s="2"/>
      <c r="KY642" s="2"/>
      <c r="KZ642" s="2"/>
      <c r="LA642" s="2"/>
      <c r="LB642" s="2"/>
      <c r="LC642" s="2"/>
      <c r="LD642" s="2"/>
      <c r="LE642" s="2"/>
      <c r="LF642" s="2"/>
      <c r="LG642" s="2"/>
      <c r="LH642" s="2"/>
      <c r="LI642" s="2"/>
      <c r="LJ642" s="2"/>
    </row>
    <row r="643" spans="1:322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  <c r="JV643" s="2"/>
      <c r="JW643" s="2"/>
      <c r="JX643" s="2"/>
      <c r="JY643" s="2"/>
      <c r="JZ643" s="2"/>
      <c r="KA643" s="2"/>
      <c r="KB643" s="2"/>
      <c r="KC643" s="2"/>
      <c r="KD643" s="2"/>
      <c r="KE643" s="2"/>
      <c r="KF643" s="2"/>
      <c r="KG643" s="2"/>
      <c r="KH643" s="2"/>
      <c r="KI643" s="2"/>
      <c r="KJ643" s="2"/>
      <c r="KK643" s="2"/>
      <c r="KL643" s="2"/>
      <c r="KM643" s="2"/>
      <c r="KN643" s="2"/>
      <c r="KO643" s="2"/>
      <c r="KP643" s="2"/>
      <c r="KQ643" s="2"/>
      <c r="KR643" s="2"/>
      <c r="KS643" s="2"/>
      <c r="KT643" s="2"/>
      <c r="KU643" s="2"/>
      <c r="KV643" s="2"/>
      <c r="KW643" s="2"/>
      <c r="KX643" s="2"/>
      <c r="KY643" s="2"/>
      <c r="KZ643" s="2"/>
      <c r="LA643" s="2"/>
      <c r="LB643" s="2"/>
      <c r="LC643" s="2"/>
      <c r="LD643" s="2"/>
      <c r="LE643" s="2"/>
      <c r="LF643" s="2"/>
      <c r="LG643" s="2"/>
      <c r="LH643" s="2"/>
      <c r="LI643" s="2"/>
      <c r="LJ643" s="2"/>
    </row>
    <row r="644" spans="1:322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  <c r="JV644" s="2"/>
      <c r="JW644" s="2"/>
      <c r="JX644" s="2"/>
      <c r="JY644" s="2"/>
      <c r="JZ644" s="2"/>
      <c r="KA644" s="2"/>
      <c r="KB644" s="2"/>
      <c r="KC644" s="2"/>
      <c r="KD644" s="2"/>
      <c r="KE644" s="2"/>
      <c r="KF644" s="2"/>
      <c r="KG644" s="2"/>
      <c r="KH644" s="2"/>
      <c r="KI644" s="2"/>
      <c r="KJ644" s="2"/>
      <c r="KK644" s="2"/>
      <c r="KL644" s="2"/>
      <c r="KM644" s="2"/>
      <c r="KN644" s="2"/>
      <c r="KO644" s="2"/>
      <c r="KP644" s="2"/>
      <c r="KQ644" s="2"/>
      <c r="KR644" s="2"/>
      <c r="KS644" s="2"/>
      <c r="KT644" s="2"/>
      <c r="KU644" s="2"/>
      <c r="KV644" s="2"/>
      <c r="KW644" s="2"/>
      <c r="KX644" s="2"/>
      <c r="KY644" s="2"/>
      <c r="KZ644" s="2"/>
      <c r="LA644" s="2"/>
      <c r="LB644" s="2"/>
      <c r="LC644" s="2"/>
      <c r="LD644" s="2"/>
      <c r="LE644" s="2"/>
      <c r="LF644" s="2"/>
      <c r="LG644" s="2"/>
      <c r="LH644" s="2"/>
      <c r="LI644" s="2"/>
      <c r="LJ644" s="2"/>
    </row>
    <row r="645" spans="1:322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  <c r="JV645" s="2"/>
      <c r="JW645" s="2"/>
      <c r="JX645" s="2"/>
      <c r="JY645" s="2"/>
      <c r="JZ645" s="2"/>
      <c r="KA645" s="2"/>
      <c r="KB645" s="2"/>
      <c r="KC645" s="2"/>
      <c r="KD645" s="2"/>
      <c r="KE645" s="2"/>
      <c r="KF645" s="2"/>
      <c r="KG645" s="2"/>
      <c r="KH645" s="2"/>
      <c r="KI645" s="2"/>
      <c r="KJ645" s="2"/>
      <c r="KK645" s="2"/>
      <c r="KL645" s="2"/>
      <c r="KM645" s="2"/>
      <c r="KN645" s="2"/>
      <c r="KO645" s="2"/>
      <c r="KP645" s="2"/>
      <c r="KQ645" s="2"/>
      <c r="KR645" s="2"/>
      <c r="KS645" s="2"/>
      <c r="KT645" s="2"/>
      <c r="KU645" s="2"/>
      <c r="KV645" s="2"/>
      <c r="KW645" s="2"/>
      <c r="KX645" s="2"/>
      <c r="KY645" s="2"/>
      <c r="KZ645" s="2"/>
      <c r="LA645" s="2"/>
      <c r="LB645" s="2"/>
      <c r="LC645" s="2"/>
      <c r="LD645" s="2"/>
      <c r="LE645" s="2"/>
      <c r="LF645" s="2"/>
      <c r="LG645" s="2"/>
      <c r="LH645" s="2"/>
      <c r="LI645" s="2"/>
      <c r="LJ645" s="2"/>
    </row>
    <row r="646" spans="1:322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  <c r="LJ646" s="2"/>
    </row>
    <row r="647" spans="1:322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  <c r="LJ647" s="2"/>
    </row>
    <row r="648" spans="1:322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  <c r="JV648" s="2"/>
      <c r="JW648" s="2"/>
      <c r="JX648" s="2"/>
      <c r="JY648" s="2"/>
      <c r="JZ648" s="2"/>
      <c r="KA648" s="2"/>
      <c r="KB648" s="2"/>
      <c r="KC648" s="2"/>
      <c r="KD648" s="2"/>
      <c r="KE648" s="2"/>
      <c r="KF648" s="2"/>
      <c r="KG648" s="2"/>
      <c r="KH648" s="2"/>
      <c r="KI648" s="2"/>
      <c r="KJ648" s="2"/>
      <c r="KK648" s="2"/>
      <c r="KL648" s="2"/>
      <c r="KM648" s="2"/>
      <c r="KN648" s="2"/>
      <c r="KO648" s="2"/>
      <c r="KP648" s="2"/>
      <c r="KQ648" s="2"/>
      <c r="KR648" s="2"/>
      <c r="KS648" s="2"/>
      <c r="KT648" s="2"/>
      <c r="KU648" s="2"/>
      <c r="KV648" s="2"/>
      <c r="KW648" s="2"/>
      <c r="KX648" s="2"/>
      <c r="KY648" s="2"/>
      <c r="KZ648" s="2"/>
      <c r="LA648" s="2"/>
      <c r="LB648" s="2"/>
      <c r="LC648" s="2"/>
      <c r="LD648" s="2"/>
      <c r="LE648" s="2"/>
      <c r="LF648" s="2"/>
      <c r="LG648" s="2"/>
      <c r="LH648" s="2"/>
      <c r="LI648" s="2"/>
      <c r="LJ648" s="2"/>
    </row>
    <row r="649" spans="1:322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  <c r="JV649" s="2"/>
      <c r="JW649" s="2"/>
      <c r="JX649" s="2"/>
      <c r="JY649" s="2"/>
      <c r="JZ649" s="2"/>
      <c r="KA649" s="2"/>
      <c r="KB649" s="2"/>
      <c r="KC649" s="2"/>
      <c r="KD649" s="2"/>
      <c r="KE649" s="2"/>
      <c r="KF649" s="2"/>
      <c r="KG649" s="2"/>
      <c r="KH649" s="2"/>
      <c r="KI649" s="2"/>
      <c r="KJ649" s="2"/>
      <c r="KK649" s="2"/>
      <c r="KL649" s="2"/>
      <c r="KM649" s="2"/>
      <c r="KN649" s="2"/>
      <c r="KO649" s="2"/>
      <c r="KP649" s="2"/>
      <c r="KQ649" s="2"/>
      <c r="KR649" s="2"/>
      <c r="KS649" s="2"/>
      <c r="KT649" s="2"/>
      <c r="KU649" s="2"/>
      <c r="KV649" s="2"/>
      <c r="KW649" s="2"/>
      <c r="KX649" s="2"/>
      <c r="KY649" s="2"/>
      <c r="KZ649" s="2"/>
      <c r="LA649" s="2"/>
      <c r="LB649" s="2"/>
      <c r="LC649" s="2"/>
      <c r="LD649" s="2"/>
      <c r="LE649" s="2"/>
      <c r="LF649" s="2"/>
      <c r="LG649" s="2"/>
      <c r="LH649" s="2"/>
      <c r="LI649" s="2"/>
      <c r="LJ649" s="2"/>
    </row>
    <row r="650" spans="1:322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  <c r="JV650" s="2"/>
      <c r="JW650" s="2"/>
      <c r="JX650" s="2"/>
      <c r="JY650" s="2"/>
      <c r="JZ650" s="2"/>
      <c r="KA650" s="2"/>
      <c r="KB650" s="2"/>
      <c r="KC650" s="2"/>
      <c r="KD650" s="2"/>
      <c r="KE650" s="2"/>
      <c r="KF650" s="2"/>
      <c r="KG650" s="2"/>
      <c r="KH650" s="2"/>
      <c r="KI650" s="2"/>
      <c r="KJ650" s="2"/>
      <c r="KK650" s="2"/>
      <c r="KL650" s="2"/>
      <c r="KM650" s="2"/>
      <c r="KN650" s="2"/>
      <c r="KO650" s="2"/>
      <c r="KP650" s="2"/>
      <c r="KQ650" s="2"/>
      <c r="KR650" s="2"/>
      <c r="KS650" s="2"/>
      <c r="KT650" s="2"/>
      <c r="KU650" s="2"/>
      <c r="KV650" s="2"/>
      <c r="KW650" s="2"/>
      <c r="KX650" s="2"/>
      <c r="KY650" s="2"/>
      <c r="KZ650" s="2"/>
      <c r="LA650" s="2"/>
      <c r="LB650" s="2"/>
      <c r="LC650" s="2"/>
      <c r="LD650" s="2"/>
      <c r="LE650" s="2"/>
      <c r="LF650" s="2"/>
      <c r="LG650" s="2"/>
      <c r="LH650" s="2"/>
      <c r="LI650" s="2"/>
      <c r="LJ650" s="2"/>
    </row>
    <row r="651" spans="1:322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  <c r="JV651" s="2"/>
      <c r="JW651" s="2"/>
      <c r="JX651" s="2"/>
      <c r="JY651" s="2"/>
      <c r="JZ651" s="2"/>
      <c r="KA651" s="2"/>
      <c r="KB651" s="2"/>
      <c r="KC651" s="2"/>
      <c r="KD651" s="2"/>
      <c r="KE651" s="2"/>
      <c r="KF651" s="2"/>
      <c r="KG651" s="2"/>
      <c r="KH651" s="2"/>
      <c r="KI651" s="2"/>
      <c r="KJ651" s="2"/>
      <c r="KK651" s="2"/>
      <c r="KL651" s="2"/>
      <c r="KM651" s="2"/>
      <c r="KN651" s="2"/>
      <c r="KO651" s="2"/>
      <c r="KP651" s="2"/>
      <c r="KQ651" s="2"/>
      <c r="KR651" s="2"/>
      <c r="KS651" s="2"/>
      <c r="KT651" s="2"/>
      <c r="KU651" s="2"/>
      <c r="KV651" s="2"/>
      <c r="KW651" s="2"/>
      <c r="KX651" s="2"/>
      <c r="KY651" s="2"/>
      <c r="KZ651" s="2"/>
      <c r="LA651" s="2"/>
      <c r="LB651" s="2"/>
      <c r="LC651" s="2"/>
      <c r="LD651" s="2"/>
      <c r="LE651" s="2"/>
      <c r="LF651" s="2"/>
      <c r="LG651" s="2"/>
      <c r="LH651" s="2"/>
      <c r="LI651" s="2"/>
      <c r="LJ651" s="2"/>
    </row>
    <row r="652" spans="1:322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  <c r="JV652" s="2"/>
      <c r="JW652" s="2"/>
      <c r="JX652" s="2"/>
      <c r="JY652" s="2"/>
      <c r="JZ652" s="2"/>
      <c r="KA652" s="2"/>
      <c r="KB652" s="2"/>
      <c r="KC652" s="2"/>
      <c r="KD652" s="2"/>
      <c r="KE652" s="2"/>
      <c r="KF652" s="2"/>
      <c r="KG652" s="2"/>
      <c r="KH652" s="2"/>
      <c r="KI652" s="2"/>
      <c r="KJ652" s="2"/>
      <c r="KK652" s="2"/>
      <c r="KL652" s="2"/>
      <c r="KM652" s="2"/>
      <c r="KN652" s="2"/>
      <c r="KO652" s="2"/>
      <c r="KP652" s="2"/>
      <c r="KQ652" s="2"/>
      <c r="KR652" s="2"/>
      <c r="KS652" s="2"/>
      <c r="KT652" s="2"/>
      <c r="KU652" s="2"/>
      <c r="KV652" s="2"/>
      <c r="KW652" s="2"/>
      <c r="KX652" s="2"/>
      <c r="KY652" s="2"/>
      <c r="KZ652" s="2"/>
      <c r="LA652" s="2"/>
      <c r="LB652" s="2"/>
      <c r="LC652" s="2"/>
      <c r="LD652" s="2"/>
      <c r="LE652" s="2"/>
      <c r="LF652" s="2"/>
      <c r="LG652" s="2"/>
      <c r="LH652" s="2"/>
      <c r="LI652" s="2"/>
      <c r="LJ652" s="2"/>
    </row>
    <row r="653" spans="1:322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  <c r="JV653" s="2"/>
      <c r="JW653" s="2"/>
      <c r="JX653" s="2"/>
      <c r="JY653" s="2"/>
      <c r="JZ653" s="2"/>
      <c r="KA653" s="2"/>
      <c r="KB653" s="2"/>
      <c r="KC653" s="2"/>
      <c r="KD653" s="2"/>
      <c r="KE653" s="2"/>
      <c r="KF653" s="2"/>
      <c r="KG653" s="2"/>
      <c r="KH653" s="2"/>
      <c r="KI653" s="2"/>
      <c r="KJ653" s="2"/>
      <c r="KK653" s="2"/>
      <c r="KL653" s="2"/>
      <c r="KM653" s="2"/>
      <c r="KN653" s="2"/>
      <c r="KO653" s="2"/>
      <c r="KP653" s="2"/>
      <c r="KQ653" s="2"/>
      <c r="KR653" s="2"/>
      <c r="KS653" s="2"/>
      <c r="KT653" s="2"/>
      <c r="KU653" s="2"/>
      <c r="KV653" s="2"/>
      <c r="KW653" s="2"/>
      <c r="KX653" s="2"/>
      <c r="KY653" s="2"/>
      <c r="KZ653" s="2"/>
      <c r="LA653" s="2"/>
      <c r="LB653" s="2"/>
      <c r="LC653" s="2"/>
      <c r="LD653" s="2"/>
      <c r="LE653" s="2"/>
      <c r="LF653" s="2"/>
      <c r="LG653" s="2"/>
      <c r="LH653" s="2"/>
      <c r="LI653" s="2"/>
      <c r="LJ653" s="2"/>
    </row>
    <row r="654" spans="1:322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  <c r="JV654" s="2"/>
      <c r="JW654" s="2"/>
      <c r="JX654" s="2"/>
      <c r="JY654" s="2"/>
      <c r="JZ654" s="2"/>
      <c r="KA654" s="2"/>
      <c r="KB654" s="2"/>
      <c r="KC654" s="2"/>
      <c r="KD654" s="2"/>
      <c r="KE654" s="2"/>
      <c r="KF654" s="2"/>
      <c r="KG654" s="2"/>
      <c r="KH654" s="2"/>
      <c r="KI654" s="2"/>
      <c r="KJ654" s="2"/>
      <c r="KK654" s="2"/>
      <c r="KL654" s="2"/>
      <c r="KM654" s="2"/>
      <c r="KN654" s="2"/>
      <c r="KO654" s="2"/>
      <c r="KP654" s="2"/>
      <c r="KQ654" s="2"/>
      <c r="KR654" s="2"/>
      <c r="KS654" s="2"/>
      <c r="KT654" s="2"/>
      <c r="KU654" s="2"/>
      <c r="KV654" s="2"/>
      <c r="KW654" s="2"/>
      <c r="KX654" s="2"/>
      <c r="KY654" s="2"/>
      <c r="KZ654" s="2"/>
      <c r="LA654" s="2"/>
      <c r="LB654" s="2"/>
      <c r="LC654" s="2"/>
      <c r="LD654" s="2"/>
      <c r="LE654" s="2"/>
      <c r="LF654" s="2"/>
      <c r="LG654" s="2"/>
      <c r="LH654" s="2"/>
      <c r="LI654" s="2"/>
      <c r="LJ654" s="2"/>
    </row>
    <row r="655" spans="1:322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  <c r="JV655" s="2"/>
      <c r="JW655" s="2"/>
      <c r="JX655" s="2"/>
      <c r="JY655" s="2"/>
      <c r="JZ655" s="2"/>
      <c r="KA655" s="2"/>
      <c r="KB655" s="2"/>
      <c r="KC655" s="2"/>
      <c r="KD655" s="2"/>
      <c r="KE655" s="2"/>
      <c r="KF655" s="2"/>
      <c r="KG655" s="2"/>
      <c r="KH655" s="2"/>
      <c r="KI655" s="2"/>
      <c r="KJ655" s="2"/>
      <c r="KK655" s="2"/>
      <c r="KL655" s="2"/>
      <c r="KM655" s="2"/>
      <c r="KN655" s="2"/>
      <c r="KO655" s="2"/>
      <c r="KP655" s="2"/>
      <c r="KQ655" s="2"/>
      <c r="KR655" s="2"/>
      <c r="KS655" s="2"/>
      <c r="KT655" s="2"/>
      <c r="KU655" s="2"/>
      <c r="KV655" s="2"/>
      <c r="KW655" s="2"/>
      <c r="KX655" s="2"/>
      <c r="KY655" s="2"/>
      <c r="KZ655" s="2"/>
      <c r="LA655" s="2"/>
      <c r="LB655" s="2"/>
      <c r="LC655" s="2"/>
      <c r="LD655" s="2"/>
      <c r="LE655" s="2"/>
      <c r="LF655" s="2"/>
      <c r="LG655" s="2"/>
      <c r="LH655" s="2"/>
      <c r="LI655" s="2"/>
      <c r="LJ655" s="2"/>
    </row>
    <row r="656" spans="1:322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  <c r="JV656" s="2"/>
      <c r="JW656" s="2"/>
      <c r="JX656" s="2"/>
      <c r="JY656" s="2"/>
      <c r="JZ656" s="2"/>
      <c r="KA656" s="2"/>
      <c r="KB656" s="2"/>
      <c r="KC656" s="2"/>
      <c r="KD656" s="2"/>
      <c r="KE656" s="2"/>
      <c r="KF656" s="2"/>
      <c r="KG656" s="2"/>
      <c r="KH656" s="2"/>
      <c r="KI656" s="2"/>
      <c r="KJ656" s="2"/>
      <c r="KK656" s="2"/>
      <c r="KL656" s="2"/>
      <c r="KM656" s="2"/>
      <c r="KN656" s="2"/>
      <c r="KO656" s="2"/>
      <c r="KP656" s="2"/>
      <c r="KQ656" s="2"/>
      <c r="KR656" s="2"/>
      <c r="KS656" s="2"/>
      <c r="KT656" s="2"/>
      <c r="KU656" s="2"/>
      <c r="KV656" s="2"/>
      <c r="KW656" s="2"/>
      <c r="KX656" s="2"/>
      <c r="KY656" s="2"/>
      <c r="KZ656" s="2"/>
      <c r="LA656" s="2"/>
      <c r="LB656" s="2"/>
      <c r="LC656" s="2"/>
      <c r="LD656" s="2"/>
      <c r="LE656" s="2"/>
      <c r="LF656" s="2"/>
      <c r="LG656" s="2"/>
      <c r="LH656" s="2"/>
      <c r="LI656" s="2"/>
      <c r="LJ656" s="2"/>
    </row>
    <row r="657" spans="1:322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  <c r="LJ657" s="2"/>
    </row>
    <row r="658" spans="1:322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  <c r="LJ658" s="2"/>
    </row>
    <row r="659" spans="1:322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  <c r="LJ659" s="2"/>
    </row>
    <row r="660" spans="1:322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  <c r="LJ660" s="2"/>
    </row>
    <row r="661" spans="1:322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  <c r="LJ661" s="2"/>
    </row>
    <row r="662" spans="1:322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  <c r="LJ662" s="2"/>
    </row>
    <row r="663" spans="1:322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  <c r="LJ663" s="2"/>
    </row>
    <row r="664" spans="1:322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  <c r="LJ664" s="2"/>
    </row>
    <row r="665" spans="1:322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  <c r="JV665" s="2"/>
      <c r="JW665" s="2"/>
      <c r="JX665" s="2"/>
      <c r="JY665" s="2"/>
      <c r="JZ665" s="2"/>
      <c r="KA665" s="2"/>
      <c r="KB665" s="2"/>
      <c r="KC665" s="2"/>
      <c r="KD665" s="2"/>
      <c r="KE665" s="2"/>
      <c r="KF665" s="2"/>
      <c r="KG665" s="2"/>
      <c r="KH665" s="2"/>
      <c r="KI665" s="2"/>
      <c r="KJ665" s="2"/>
      <c r="KK665" s="2"/>
      <c r="KL665" s="2"/>
      <c r="KM665" s="2"/>
      <c r="KN665" s="2"/>
      <c r="KO665" s="2"/>
      <c r="KP665" s="2"/>
      <c r="KQ665" s="2"/>
      <c r="KR665" s="2"/>
      <c r="KS665" s="2"/>
      <c r="KT665" s="2"/>
      <c r="KU665" s="2"/>
      <c r="KV665" s="2"/>
      <c r="KW665" s="2"/>
      <c r="KX665" s="2"/>
      <c r="KY665" s="2"/>
      <c r="KZ665" s="2"/>
      <c r="LA665" s="2"/>
      <c r="LB665" s="2"/>
      <c r="LC665" s="2"/>
      <c r="LD665" s="2"/>
      <c r="LE665" s="2"/>
      <c r="LF665" s="2"/>
      <c r="LG665" s="2"/>
      <c r="LH665" s="2"/>
      <c r="LI665" s="2"/>
      <c r="LJ665" s="2"/>
    </row>
    <row r="666" spans="1:322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  <c r="JV666" s="2"/>
      <c r="JW666" s="2"/>
      <c r="JX666" s="2"/>
      <c r="JY666" s="2"/>
      <c r="JZ666" s="2"/>
      <c r="KA666" s="2"/>
      <c r="KB666" s="2"/>
      <c r="KC666" s="2"/>
      <c r="KD666" s="2"/>
      <c r="KE666" s="2"/>
      <c r="KF666" s="2"/>
      <c r="KG666" s="2"/>
      <c r="KH666" s="2"/>
      <c r="KI666" s="2"/>
      <c r="KJ666" s="2"/>
      <c r="KK666" s="2"/>
      <c r="KL666" s="2"/>
      <c r="KM666" s="2"/>
      <c r="KN666" s="2"/>
      <c r="KO666" s="2"/>
      <c r="KP666" s="2"/>
      <c r="KQ666" s="2"/>
      <c r="KR666" s="2"/>
      <c r="KS666" s="2"/>
      <c r="KT666" s="2"/>
      <c r="KU666" s="2"/>
      <c r="KV666" s="2"/>
      <c r="KW666" s="2"/>
      <c r="KX666" s="2"/>
      <c r="KY666" s="2"/>
      <c r="KZ666" s="2"/>
      <c r="LA666" s="2"/>
      <c r="LB666" s="2"/>
      <c r="LC666" s="2"/>
      <c r="LD666" s="2"/>
      <c r="LE666" s="2"/>
      <c r="LF666" s="2"/>
      <c r="LG666" s="2"/>
      <c r="LH666" s="2"/>
      <c r="LI666" s="2"/>
      <c r="LJ666" s="2"/>
    </row>
    <row r="667" spans="1:322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  <c r="JV667" s="2"/>
      <c r="JW667" s="2"/>
      <c r="JX667" s="2"/>
      <c r="JY667" s="2"/>
      <c r="JZ667" s="2"/>
      <c r="KA667" s="2"/>
      <c r="KB667" s="2"/>
      <c r="KC667" s="2"/>
      <c r="KD667" s="2"/>
      <c r="KE667" s="2"/>
      <c r="KF667" s="2"/>
      <c r="KG667" s="2"/>
      <c r="KH667" s="2"/>
      <c r="KI667" s="2"/>
      <c r="KJ667" s="2"/>
      <c r="KK667" s="2"/>
      <c r="KL667" s="2"/>
      <c r="KM667" s="2"/>
      <c r="KN667" s="2"/>
      <c r="KO667" s="2"/>
      <c r="KP667" s="2"/>
      <c r="KQ667" s="2"/>
      <c r="KR667" s="2"/>
      <c r="KS667" s="2"/>
      <c r="KT667" s="2"/>
      <c r="KU667" s="2"/>
      <c r="KV667" s="2"/>
      <c r="KW667" s="2"/>
      <c r="KX667" s="2"/>
      <c r="KY667" s="2"/>
      <c r="KZ667" s="2"/>
      <c r="LA667" s="2"/>
      <c r="LB667" s="2"/>
      <c r="LC667" s="2"/>
      <c r="LD667" s="2"/>
      <c r="LE667" s="2"/>
      <c r="LF667" s="2"/>
      <c r="LG667" s="2"/>
      <c r="LH667" s="2"/>
      <c r="LI667" s="2"/>
      <c r="LJ667" s="2"/>
    </row>
    <row r="668" spans="1:322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  <c r="JT668" s="2"/>
      <c r="JU668" s="2"/>
      <c r="JV668" s="2"/>
      <c r="JW668" s="2"/>
      <c r="JX668" s="2"/>
      <c r="JY668" s="2"/>
      <c r="JZ668" s="2"/>
      <c r="KA668" s="2"/>
      <c r="KB668" s="2"/>
      <c r="KC668" s="2"/>
      <c r="KD668" s="2"/>
      <c r="KE668" s="2"/>
      <c r="KF668" s="2"/>
      <c r="KG668" s="2"/>
      <c r="KH668" s="2"/>
      <c r="KI668" s="2"/>
      <c r="KJ668" s="2"/>
      <c r="KK668" s="2"/>
      <c r="KL668" s="2"/>
      <c r="KM668" s="2"/>
      <c r="KN668" s="2"/>
      <c r="KO668" s="2"/>
      <c r="KP668" s="2"/>
      <c r="KQ668" s="2"/>
      <c r="KR668" s="2"/>
      <c r="KS668" s="2"/>
      <c r="KT668" s="2"/>
      <c r="KU668" s="2"/>
      <c r="KV668" s="2"/>
      <c r="KW668" s="2"/>
      <c r="KX668" s="2"/>
      <c r="KY668" s="2"/>
      <c r="KZ668" s="2"/>
      <c r="LA668" s="2"/>
      <c r="LB668" s="2"/>
      <c r="LC668" s="2"/>
      <c r="LD668" s="2"/>
      <c r="LE668" s="2"/>
      <c r="LF668" s="2"/>
      <c r="LG668" s="2"/>
      <c r="LH668" s="2"/>
      <c r="LI668" s="2"/>
      <c r="LJ668" s="2"/>
    </row>
    <row r="669" spans="1:322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  <c r="JT669" s="2"/>
      <c r="JU669" s="2"/>
      <c r="JV669" s="2"/>
      <c r="JW669" s="2"/>
      <c r="JX669" s="2"/>
      <c r="JY669" s="2"/>
      <c r="JZ669" s="2"/>
      <c r="KA669" s="2"/>
      <c r="KB669" s="2"/>
      <c r="KC669" s="2"/>
      <c r="KD669" s="2"/>
      <c r="KE669" s="2"/>
      <c r="KF669" s="2"/>
      <c r="KG669" s="2"/>
      <c r="KH669" s="2"/>
      <c r="KI669" s="2"/>
      <c r="KJ669" s="2"/>
      <c r="KK669" s="2"/>
      <c r="KL669" s="2"/>
      <c r="KM669" s="2"/>
      <c r="KN669" s="2"/>
      <c r="KO669" s="2"/>
      <c r="KP669" s="2"/>
      <c r="KQ669" s="2"/>
      <c r="KR669" s="2"/>
      <c r="KS669" s="2"/>
      <c r="KT669" s="2"/>
      <c r="KU669" s="2"/>
      <c r="KV669" s="2"/>
      <c r="KW669" s="2"/>
      <c r="KX669" s="2"/>
      <c r="KY669" s="2"/>
      <c r="KZ669" s="2"/>
      <c r="LA669" s="2"/>
      <c r="LB669" s="2"/>
      <c r="LC669" s="2"/>
      <c r="LD669" s="2"/>
      <c r="LE669" s="2"/>
      <c r="LF669" s="2"/>
      <c r="LG669" s="2"/>
      <c r="LH669" s="2"/>
      <c r="LI669" s="2"/>
      <c r="LJ669" s="2"/>
    </row>
    <row r="670" spans="1:322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  <c r="JT670" s="2"/>
      <c r="JU670" s="2"/>
      <c r="JV670" s="2"/>
      <c r="JW670" s="2"/>
      <c r="JX670" s="2"/>
      <c r="JY670" s="2"/>
      <c r="JZ670" s="2"/>
      <c r="KA670" s="2"/>
      <c r="KB670" s="2"/>
      <c r="KC670" s="2"/>
      <c r="KD670" s="2"/>
      <c r="KE670" s="2"/>
      <c r="KF670" s="2"/>
      <c r="KG670" s="2"/>
      <c r="KH670" s="2"/>
      <c r="KI670" s="2"/>
      <c r="KJ670" s="2"/>
      <c r="KK670" s="2"/>
      <c r="KL670" s="2"/>
      <c r="KM670" s="2"/>
      <c r="KN670" s="2"/>
      <c r="KO670" s="2"/>
      <c r="KP670" s="2"/>
      <c r="KQ670" s="2"/>
      <c r="KR670" s="2"/>
      <c r="KS670" s="2"/>
      <c r="KT670" s="2"/>
      <c r="KU670" s="2"/>
      <c r="KV670" s="2"/>
      <c r="KW670" s="2"/>
      <c r="KX670" s="2"/>
      <c r="KY670" s="2"/>
      <c r="KZ670" s="2"/>
      <c r="LA670" s="2"/>
      <c r="LB670" s="2"/>
      <c r="LC670" s="2"/>
      <c r="LD670" s="2"/>
      <c r="LE670" s="2"/>
      <c r="LF670" s="2"/>
      <c r="LG670" s="2"/>
      <c r="LH670" s="2"/>
      <c r="LI670" s="2"/>
      <c r="LJ670" s="2"/>
    </row>
    <row r="671" spans="1:322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  <c r="JT671" s="2"/>
      <c r="JU671" s="2"/>
      <c r="JV671" s="2"/>
      <c r="JW671" s="2"/>
      <c r="JX671" s="2"/>
      <c r="JY671" s="2"/>
      <c r="JZ671" s="2"/>
      <c r="KA671" s="2"/>
      <c r="KB671" s="2"/>
      <c r="KC671" s="2"/>
      <c r="KD671" s="2"/>
      <c r="KE671" s="2"/>
      <c r="KF671" s="2"/>
      <c r="KG671" s="2"/>
      <c r="KH671" s="2"/>
      <c r="KI671" s="2"/>
      <c r="KJ671" s="2"/>
      <c r="KK671" s="2"/>
      <c r="KL671" s="2"/>
      <c r="KM671" s="2"/>
      <c r="KN671" s="2"/>
      <c r="KO671" s="2"/>
      <c r="KP671" s="2"/>
      <c r="KQ671" s="2"/>
      <c r="KR671" s="2"/>
      <c r="KS671" s="2"/>
      <c r="KT671" s="2"/>
      <c r="KU671" s="2"/>
      <c r="KV671" s="2"/>
      <c r="KW671" s="2"/>
      <c r="KX671" s="2"/>
      <c r="KY671" s="2"/>
      <c r="KZ671" s="2"/>
      <c r="LA671" s="2"/>
      <c r="LB671" s="2"/>
      <c r="LC671" s="2"/>
      <c r="LD671" s="2"/>
      <c r="LE671" s="2"/>
      <c r="LF671" s="2"/>
      <c r="LG671" s="2"/>
      <c r="LH671" s="2"/>
      <c r="LI671" s="2"/>
      <c r="LJ671" s="2"/>
    </row>
    <row r="672" spans="1:322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  <c r="JT672" s="2"/>
      <c r="JU672" s="2"/>
      <c r="JV672" s="2"/>
      <c r="JW672" s="2"/>
      <c r="JX672" s="2"/>
      <c r="JY672" s="2"/>
      <c r="JZ672" s="2"/>
      <c r="KA672" s="2"/>
      <c r="KB672" s="2"/>
      <c r="KC672" s="2"/>
      <c r="KD672" s="2"/>
      <c r="KE672" s="2"/>
      <c r="KF672" s="2"/>
      <c r="KG672" s="2"/>
      <c r="KH672" s="2"/>
      <c r="KI672" s="2"/>
      <c r="KJ672" s="2"/>
      <c r="KK672" s="2"/>
      <c r="KL672" s="2"/>
      <c r="KM672" s="2"/>
      <c r="KN672" s="2"/>
      <c r="KO672" s="2"/>
      <c r="KP672" s="2"/>
      <c r="KQ672" s="2"/>
      <c r="KR672" s="2"/>
      <c r="KS672" s="2"/>
      <c r="KT672" s="2"/>
      <c r="KU672" s="2"/>
      <c r="KV672" s="2"/>
      <c r="KW672" s="2"/>
      <c r="KX672" s="2"/>
      <c r="KY672" s="2"/>
      <c r="KZ672" s="2"/>
      <c r="LA672" s="2"/>
      <c r="LB672" s="2"/>
      <c r="LC672" s="2"/>
      <c r="LD672" s="2"/>
      <c r="LE672" s="2"/>
      <c r="LF672" s="2"/>
      <c r="LG672" s="2"/>
      <c r="LH672" s="2"/>
      <c r="LI672" s="2"/>
      <c r="LJ672" s="2"/>
    </row>
    <row r="673" spans="1:322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  <c r="JT673" s="2"/>
      <c r="JU673" s="2"/>
      <c r="JV673" s="2"/>
      <c r="JW673" s="2"/>
      <c r="JX673" s="2"/>
      <c r="JY673" s="2"/>
      <c r="JZ673" s="2"/>
      <c r="KA673" s="2"/>
      <c r="KB673" s="2"/>
      <c r="KC673" s="2"/>
      <c r="KD673" s="2"/>
      <c r="KE673" s="2"/>
      <c r="KF673" s="2"/>
      <c r="KG673" s="2"/>
      <c r="KH673" s="2"/>
      <c r="KI673" s="2"/>
      <c r="KJ673" s="2"/>
      <c r="KK673" s="2"/>
      <c r="KL673" s="2"/>
      <c r="KM673" s="2"/>
      <c r="KN673" s="2"/>
      <c r="KO673" s="2"/>
      <c r="KP673" s="2"/>
      <c r="KQ673" s="2"/>
      <c r="KR673" s="2"/>
      <c r="KS673" s="2"/>
      <c r="KT673" s="2"/>
      <c r="KU673" s="2"/>
      <c r="KV673" s="2"/>
      <c r="KW673" s="2"/>
      <c r="KX673" s="2"/>
      <c r="KY673" s="2"/>
      <c r="KZ673" s="2"/>
      <c r="LA673" s="2"/>
      <c r="LB673" s="2"/>
      <c r="LC673" s="2"/>
      <c r="LD673" s="2"/>
      <c r="LE673" s="2"/>
      <c r="LF673" s="2"/>
      <c r="LG673" s="2"/>
      <c r="LH673" s="2"/>
      <c r="LI673" s="2"/>
      <c r="LJ673" s="2"/>
    </row>
    <row r="674" spans="1:322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  <c r="JT674" s="2"/>
      <c r="JU674" s="2"/>
      <c r="JV674" s="2"/>
      <c r="JW674" s="2"/>
      <c r="JX674" s="2"/>
      <c r="JY674" s="2"/>
      <c r="JZ674" s="2"/>
      <c r="KA674" s="2"/>
      <c r="KB674" s="2"/>
      <c r="KC674" s="2"/>
      <c r="KD674" s="2"/>
      <c r="KE674" s="2"/>
      <c r="KF674" s="2"/>
      <c r="KG674" s="2"/>
      <c r="KH674" s="2"/>
      <c r="KI674" s="2"/>
      <c r="KJ674" s="2"/>
      <c r="KK674" s="2"/>
      <c r="KL674" s="2"/>
      <c r="KM674" s="2"/>
      <c r="KN674" s="2"/>
      <c r="KO674" s="2"/>
      <c r="KP674" s="2"/>
      <c r="KQ674" s="2"/>
      <c r="KR674" s="2"/>
      <c r="KS674" s="2"/>
      <c r="KT674" s="2"/>
      <c r="KU674" s="2"/>
      <c r="KV674" s="2"/>
      <c r="KW674" s="2"/>
      <c r="KX674" s="2"/>
      <c r="KY674" s="2"/>
      <c r="KZ674" s="2"/>
      <c r="LA674" s="2"/>
      <c r="LB674" s="2"/>
      <c r="LC674" s="2"/>
      <c r="LD674" s="2"/>
      <c r="LE674" s="2"/>
      <c r="LF674" s="2"/>
      <c r="LG674" s="2"/>
      <c r="LH674" s="2"/>
      <c r="LI674" s="2"/>
      <c r="LJ674" s="2"/>
    </row>
    <row r="675" spans="1:322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  <c r="JT675" s="2"/>
      <c r="JU675" s="2"/>
      <c r="JV675" s="2"/>
      <c r="JW675" s="2"/>
      <c r="JX675" s="2"/>
      <c r="JY675" s="2"/>
      <c r="JZ675" s="2"/>
      <c r="KA675" s="2"/>
      <c r="KB675" s="2"/>
      <c r="KC675" s="2"/>
      <c r="KD675" s="2"/>
      <c r="KE675" s="2"/>
      <c r="KF675" s="2"/>
      <c r="KG675" s="2"/>
      <c r="KH675" s="2"/>
      <c r="KI675" s="2"/>
      <c r="KJ675" s="2"/>
      <c r="KK675" s="2"/>
      <c r="KL675" s="2"/>
      <c r="KM675" s="2"/>
      <c r="KN675" s="2"/>
      <c r="KO675" s="2"/>
      <c r="KP675" s="2"/>
      <c r="KQ675" s="2"/>
      <c r="KR675" s="2"/>
      <c r="KS675" s="2"/>
      <c r="KT675" s="2"/>
      <c r="KU675" s="2"/>
      <c r="KV675" s="2"/>
      <c r="KW675" s="2"/>
      <c r="KX675" s="2"/>
      <c r="KY675" s="2"/>
      <c r="KZ675" s="2"/>
      <c r="LA675" s="2"/>
      <c r="LB675" s="2"/>
      <c r="LC675" s="2"/>
      <c r="LD675" s="2"/>
      <c r="LE675" s="2"/>
      <c r="LF675" s="2"/>
      <c r="LG675" s="2"/>
      <c r="LH675" s="2"/>
      <c r="LI675" s="2"/>
      <c r="LJ675" s="2"/>
    </row>
    <row r="676" spans="1:322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  <c r="JT676" s="2"/>
      <c r="JU676" s="2"/>
      <c r="JV676" s="2"/>
      <c r="JW676" s="2"/>
      <c r="JX676" s="2"/>
      <c r="JY676" s="2"/>
      <c r="JZ676" s="2"/>
      <c r="KA676" s="2"/>
      <c r="KB676" s="2"/>
      <c r="KC676" s="2"/>
      <c r="KD676" s="2"/>
      <c r="KE676" s="2"/>
      <c r="KF676" s="2"/>
      <c r="KG676" s="2"/>
      <c r="KH676" s="2"/>
      <c r="KI676" s="2"/>
      <c r="KJ676" s="2"/>
      <c r="KK676" s="2"/>
      <c r="KL676" s="2"/>
      <c r="KM676" s="2"/>
      <c r="KN676" s="2"/>
      <c r="KO676" s="2"/>
      <c r="KP676" s="2"/>
      <c r="KQ676" s="2"/>
      <c r="KR676" s="2"/>
      <c r="KS676" s="2"/>
      <c r="KT676" s="2"/>
      <c r="KU676" s="2"/>
      <c r="KV676" s="2"/>
      <c r="KW676" s="2"/>
      <c r="KX676" s="2"/>
      <c r="KY676" s="2"/>
      <c r="KZ676" s="2"/>
      <c r="LA676" s="2"/>
      <c r="LB676" s="2"/>
      <c r="LC676" s="2"/>
      <c r="LD676" s="2"/>
      <c r="LE676" s="2"/>
      <c r="LF676" s="2"/>
      <c r="LG676" s="2"/>
      <c r="LH676" s="2"/>
      <c r="LI676" s="2"/>
      <c r="LJ676" s="2"/>
    </row>
    <row r="677" spans="1:322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  <c r="JT677" s="2"/>
      <c r="JU677" s="2"/>
      <c r="JV677" s="2"/>
      <c r="JW677" s="2"/>
      <c r="JX677" s="2"/>
      <c r="JY677" s="2"/>
      <c r="JZ677" s="2"/>
      <c r="KA677" s="2"/>
      <c r="KB677" s="2"/>
      <c r="KC677" s="2"/>
      <c r="KD677" s="2"/>
      <c r="KE677" s="2"/>
      <c r="KF677" s="2"/>
      <c r="KG677" s="2"/>
      <c r="KH677" s="2"/>
      <c r="KI677" s="2"/>
      <c r="KJ677" s="2"/>
      <c r="KK677" s="2"/>
      <c r="KL677" s="2"/>
      <c r="KM677" s="2"/>
      <c r="KN677" s="2"/>
      <c r="KO677" s="2"/>
      <c r="KP677" s="2"/>
      <c r="KQ677" s="2"/>
      <c r="KR677" s="2"/>
      <c r="KS677" s="2"/>
      <c r="KT677" s="2"/>
      <c r="KU677" s="2"/>
      <c r="KV677" s="2"/>
      <c r="KW677" s="2"/>
      <c r="KX677" s="2"/>
      <c r="KY677" s="2"/>
      <c r="KZ677" s="2"/>
      <c r="LA677" s="2"/>
      <c r="LB677" s="2"/>
      <c r="LC677" s="2"/>
      <c r="LD677" s="2"/>
      <c r="LE677" s="2"/>
      <c r="LF677" s="2"/>
      <c r="LG677" s="2"/>
      <c r="LH677" s="2"/>
      <c r="LI677" s="2"/>
      <c r="LJ677" s="2"/>
    </row>
    <row r="678" spans="1:322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  <c r="JT678" s="2"/>
      <c r="JU678" s="2"/>
      <c r="JV678" s="2"/>
      <c r="JW678" s="2"/>
      <c r="JX678" s="2"/>
      <c r="JY678" s="2"/>
      <c r="JZ678" s="2"/>
      <c r="KA678" s="2"/>
      <c r="KB678" s="2"/>
      <c r="KC678" s="2"/>
      <c r="KD678" s="2"/>
      <c r="KE678" s="2"/>
      <c r="KF678" s="2"/>
      <c r="KG678" s="2"/>
      <c r="KH678" s="2"/>
      <c r="KI678" s="2"/>
      <c r="KJ678" s="2"/>
      <c r="KK678" s="2"/>
      <c r="KL678" s="2"/>
      <c r="KM678" s="2"/>
      <c r="KN678" s="2"/>
      <c r="KO678" s="2"/>
      <c r="KP678" s="2"/>
      <c r="KQ678" s="2"/>
      <c r="KR678" s="2"/>
      <c r="KS678" s="2"/>
      <c r="KT678" s="2"/>
      <c r="KU678" s="2"/>
      <c r="KV678" s="2"/>
      <c r="KW678" s="2"/>
      <c r="KX678" s="2"/>
      <c r="KY678" s="2"/>
      <c r="KZ678" s="2"/>
      <c r="LA678" s="2"/>
      <c r="LB678" s="2"/>
      <c r="LC678" s="2"/>
      <c r="LD678" s="2"/>
      <c r="LE678" s="2"/>
      <c r="LF678" s="2"/>
      <c r="LG678" s="2"/>
      <c r="LH678" s="2"/>
      <c r="LI678" s="2"/>
      <c r="LJ678" s="2"/>
    </row>
    <row r="679" spans="1:322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  <c r="JT679" s="2"/>
      <c r="JU679" s="2"/>
      <c r="JV679" s="2"/>
      <c r="JW679" s="2"/>
      <c r="JX679" s="2"/>
      <c r="JY679" s="2"/>
      <c r="JZ679" s="2"/>
      <c r="KA679" s="2"/>
      <c r="KB679" s="2"/>
      <c r="KC679" s="2"/>
      <c r="KD679" s="2"/>
      <c r="KE679" s="2"/>
      <c r="KF679" s="2"/>
      <c r="KG679" s="2"/>
      <c r="KH679" s="2"/>
      <c r="KI679" s="2"/>
      <c r="KJ679" s="2"/>
      <c r="KK679" s="2"/>
      <c r="KL679" s="2"/>
      <c r="KM679" s="2"/>
      <c r="KN679" s="2"/>
      <c r="KO679" s="2"/>
      <c r="KP679" s="2"/>
      <c r="KQ679" s="2"/>
      <c r="KR679" s="2"/>
      <c r="KS679" s="2"/>
      <c r="KT679" s="2"/>
      <c r="KU679" s="2"/>
      <c r="KV679" s="2"/>
      <c r="KW679" s="2"/>
      <c r="KX679" s="2"/>
      <c r="KY679" s="2"/>
      <c r="KZ679" s="2"/>
      <c r="LA679" s="2"/>
      <c r="LB679" s="2"/>
      <c r="LC679" s="2"/>
      <c r="LD679" s="2"/>
      <c r="LE679" s="2"/>
      <c r="LF679" s="2"/>
      <c r="LG679" s="2"/>
      <c r="LH679" s="2"/>
      <c r="LI679" s="2"/>
      <c r="LJ679" s="2"/>
    </row>
    <row r="680" spans="1:322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  <c r="JT680" s="2"/>
      <c r="JU680" s="2"/>
      <c r="JV680" s="2"/>
      <c r="JW680" s="2"/>
      <c r="JX680" s="2"/>
      <c r="JY680" s="2"/>
      <c r="JZ680" s="2"/>
      <c r="KA680" s="2"/>
      <c r="KB680" s="2"/>
      <c r="KC680" s="2"/>
      <c r="KD680" s="2"/>
      <c r="KE680" s="2"/>
      <c r="KF680" s="2"/>
      <c r="KG680" s="2"/>
      <c r="KH680" s="2"/>
      <c r="KI680" s="2"/>
      <c r="KJ680" s="2"/>
      <c r="KK680" s="2"/>
      <c r="KL680" s="2"/>
      <c r="KM680" s="2"/>
      <c r="KN680" s="2"/>
      <c r="KO680" s="2"/>
      <c r="KP680" s="2"/>
      <c r="KQ680" s="2"/>
      <c r="KR680" s="2"/>
      <c r="KS680" s="2"/>
      <c r="KT680" s="2"/>
      <c r="KU680" s="2"/>
      <c r="KV680" s="2"/>
      <c r="KW680" s="2"/>
      <c r="KX680" s="2"/>
      <c r="KY680" s="2"/>
      <c r="KZ680" s="2"/>
      <c r="LA680" s="2"/>
      <c r="LB680" s="2"/>
      <c r="LC680" s="2"/>
      <c r="LD680" s="2"/>
      <c r="LE680" s="2"/>
      <c r="LF680" s="2"/>
      <c r="LG680" s="2"/>
      <c r="LH680" s="2"/>
      <c r="LI680" s="2"/>
      <c r="LJ680" s="2"/>
    </row>
    <row r="681" spans="1:322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  <c r="JT681" s="2"/>
      <c r="JU681" s="2"/>
      <c r="JV681" s="2"/>
      <c r="JW681" s="2"/>
      <c r="JX681" s="2"/>
      <c r="JY681" s="2"/>
      <c r="JZ681" s="2"/>
      <c r="KA681" s="2"/>
      <c r="KB681" s="2"/>
      <c r="KC681" s="2"/>
      <c r="KD681" s="2"/>
      <c r="KE681" s="2"/>
      <c r="KF681" s="2"/>
      <c r="KG681" s="2"/>
      <c r="KH681" s="2"/>
      <c r="KI681" s="2"/>
      <c r="KJ681" s="2"/>
      <c r="KK681" s="2"/>
      <c r="KL681" s="2"/>
      <c r="KM681" s="2"/>
      <c r="KN681" s="2"/>
      <c r="KO681" s="2"/>
      <c r="KP681" s="2"/>
      <c r="KQ681" s="2"/>
      <c r="KR681" s="2"/>
      <c r="KS681" s="2"/>
      <c r="KT681" s="2"/>
      <c r="KU681" s="2"/>
      <c r="KV681" s="2"/>
      <c r="KW681" s="2"/>
      <c r="KX681" s="2"/>
      <c r="KY681" s="2"/>
      <c r="KZ681" s="2"/>
      <c r="LA681" s="2"/>
      <c r="LB681" s="2"/>
      <c r="LC681" s="2"/>
      <c r="LD681" s="2"/>
      <c r="LE681" s="2"/>
      <c r="LF681" s="2"/>
      <c r="LG681" s="2"/>
      <c r="LH681" s="2"/>
      <c r="LI681" s="2"/>
      <c r="LJ681" s="2"/>
    </row>
    <row r="682" spans="1:322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  <c r="JT682" s="2"/>
      <c r="JU682" s="2"/>
      <c r="JV682" s="2"/>
      <c r="JW682" s="2"/>
      <c r="JX682" s="2"/>
      <c r="JY682" s="2"/>
      <c r="JZ682" s="2"/>
      <c r="KA682" s="2"/>
      <c r="KB682" s="2"/>
      <c r="KC682" s="2"/>
      <c r="KD682" s="2"/>
      <c r="KE682" s="2"/>
      <c r="KF682" s="2"/>
      <c r="KG682" s="2"/>
      <c r="KH682" s="2"/>
      <c r="KI682" s="2"/>
      <c r="KJ682" s="2"/>
      <c r="KK682" s="2"/>
      <c r="KL682" s="2"/>
      <c r="KM682" s="2"/>
      <c r="KN682" s="2"/>
      <c r="KO682" s="2"/>
      <c r="KP682" s="2"/>
      <c r="KQ682" s="2"/>
      <c r="KR682" s="2"/>
      <c r="KS682" s="2"/>
      <c r="KT682" s="2"/>
      <c r="KU682" s="2"/>
      <c r="KV682" s="2"/>
      <c r="KW682" s="2"/>
      <c r="KX682" s="2"/>
      <c r="KY682" s="2"/>
      <c r="KZ682" s="2"/>
      <c r="LA682" s="2"/>
      <c r="LB682" s="2"/>
      <c r="LC682" s="2"/>
      <c r="LD682" s="2"/>
      <c r="LE682" s="2"/>
      <c r="LF682" s="2"/>
      <c r="LG682" s="2"/>
      <c r="LH682" s="2"/>
      <c r="LI682" s="2"/>
      <c r="LJ682" s="2"/>
    </row>
    <row r="683" spans="1:322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  <c r="JT683" s="2"/>
      <c r="JU683" s="2"/>
      <c r="JV683" s="2"/>
      <c r="JW683" s="2"/>
      <c r="JX683" s="2"/>
      <c r="JY683" s="2"/>
      <c r="JZ683" s="2"/>
      <c r="KA683" s="2"/>
      <c r="KB683" s="2"/>
      <c r="KC683" s="2"/>
      <c r="KD683" s="2"/>
      <c r="KE683" s="2"/>
      <c r="KF683" s="2"/>
      <c r="KG683" s="2"/>
      <c r="KH683" s="2"/>
      <c r="KI683" s="2"/>
      <c r="KJ683" s="2"/>
      <c r="KK683" s="2"/>
      <c r="KL683" s="2"/>
      <c r="KM683" s="2"/>
      <c r="KN683" s="2"/>
      <c r="KO683" s="2"/>
      <c r="KP683" s="2"/>
      <c r="KQ683" s="2"/>
      <c r="KR683" s="2"/>
      <c r="KS683" s="2"/>
      <c r="KT683" s="2"/>
      <c r="KU683" s="2"/>
      <c r="KV683" s="2"/>
      <c r="KW683" s="2"/>
      <c r="KX683" s="2"/>
      <c r="KY683" s="2"/>
      <c r="KZ683" s="2"/>
      <c r="LA683" s="2"/>
      <c r="LB683" s="2"/>
      <c r="LC683" s="2"/>
      <c r="LD683" s="2"/>
      <c r="LE683" s="2"/>
      <c r="LF683" s="2"/>
      <c r="LG683" s="2"/>
      <c r="LH683" s="2"/>
      <c r="LI683" s="2"/>
      <c r="LJ683" s="2"/>
    </row>
    <row r="684" spans="1:322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  <c r="JT684" s="2"/>
      <c r="JU684" s="2"/>
      <c r="JV684" s="2"/>
      <c r="JW684" s="2"/>
      <c r="JX684" s="2"/>
      <c r="JY684" s="2"/>
      <c r="JZ684" s="2"/>
      <c r="KA684" s="2"/>
      <c r="KB684" s="2"/>
      <c r="KC684" s="2"/>
      <c r="KD684" s="2"/>
      <c r="KE684" s="2"/>
      <c r="KF684" s="2"/>
      <c r="KG684" s="2"/>
      <c r="KH684" s="2"/>
      <c r="KI684" s="2"/>
      <c r="KJ684" s="2"/>
      <c r="KK684" s="2"/>
      <c r="KL684" s="2"/>
      <c r="KM684" s="2"/>
      <c r="KN684" s="2"/>
      <c r="KO684" s="2"/>
      <c r="KP684" s="2"/>
      <c r="KQ684" s="2"/>
      <c r="KR684" s="2"/>
      <c r="KS684" s="2"/>
      <c r="KT684" s="2"/>
      <c r="KU684" s="2"/>
      <c r="KV684" s="2"/>
      <c r="KW684" s="2"/>
      <c r="KX684" s="2"/>
      <c r="KY684" s="2"/>
      <c r="KZ684" s="2"/>
      <c r="LA684" s="2"/>
      <c r="LB684" s="2"/>
      <c r="LC684" s="2"/>
      <c r="LD684" s="2"/>
      <c r="LE684" s="2"/>
      <c r="LF684" s="2"/>
      <c r="LG684" s="2"/>
      <c r="LH684" s="2"/>
      <c r="LI684" s="2"/>
      <c r="LJ684" s="2"/>
    </row>
    <row r="685" spans="1:322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  <c r="LJ685" s="2"/>
    </row>
    <row r="686" spans="1:322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  <c r="LJ686" s="2"/>
    </row>
    <row r="687" spans="1:322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  <c r="LJ687" s="2"/>
    </row>
    <row r="688" spans="1:322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  <c r="LJ688" s="2"/>
    </row>
    <row r="689" spans="1:322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  <c r="LJ689" s="2"/>
    </row>
    <row r="690" spans="1:322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  <c r="LJ690" s="2"/>
    </row>
    <row r="691" spans="1:322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  <c r="LJ691" s="2"/>
    </row>
    <row r="692" spans="1:322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  <c r="LJ692" s="2"/>
    </row>
    <row r="693" spans="1:322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  <c r="LJ693" s="2"/>
    </row>
    <row r="694" spans="1:322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  <c r="LJ694" s="2"/>
    </row>
    <row r="695" spans="1:322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  <c r="LJ695" s="2"/>
    </row>
    <row r="696" spans="1:322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  <c r="LJ696" s="2"/>
    </row>
    <row r="697" spans="1:322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  <c r="LJ697" s="2"/>
    </row>
  </sheetData>
  <mergeCells count="2">
    <mergeCell ref="B3:DU3"/>
    <mergeCell ref="B2:DU2"/>
  </mergeCells>
  <conditionalFormatting sqref="AN46:DT46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scale="90" orientation="landscape" horizontalDpi="4294967295" verticalDpi="4294967295" r:id="rId1"/>
  <headerFooter alignWithMargins="0"/>
  <colBreaks count="1" manualBreakCount="1">
    <brk id="128" max="1048575" man="1"/>
  </colBreaks>
  <ignoredErrors>
    <ignoredError sqref="B40 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Depository Corporations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cp:lastPrinted>2021-03-01T02:36:23Z</cp:lastPrinted>
  <dcterms:created xsi:type="dcterms:W3CDTF">2015-10-14T01:44:31Z</dcterms:created>
  <dcterms:modified xsi:type="dcterms:W3CDTF">2023-03-08T03:23:09Z</dcterms:modified>
</cp:coreProperties>
</file>